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bookViews>
    <workbookView xWindow="360" yWindow="135" windowWidth="13395" windowHeight="7485" activeTab="0"/>
  </bookViews>
  <sheets>
    <sheet name="RAMP - Review Your Progress" sheetId="1" r:id="rId1"/>
    <sheet name="RAMP - Your Results" sheetId="2" r:id="rId2"/>
    <sheet name="RAMP - Grading System" sheetId="3" r:id="rId3"/>
  </sheets>
  <definedNames>
    <definedName name="_xlnm.Print_Area" localSheetId="1">'RAMP - Your Results'!$B$3:$K$16</definedName>
  </definedNames>
  <calcPr calcId="162913"/>
</workbook>
</file>

<file path=xl/sharedStrings.xml><?xml version="1.0" encoding="utf-8"?>
<sst xmlns="http://schemas.openxmlformats.org/spreadsheetml/2006/main" count="123" uniqueCount="109">
  <si>
    <t>Resource Efficiency</t>
  </si>
  <si>
    <t>Resource Security</t>
  </si>
  <si>
    <t>Resource Cycling</t>
  </si>
  <si>
    <t>Make it Strategic</t>
  </si>
  <si>
    <t>Use Change Agents</t>
  </si>
  <si>
    <t>Engage the Business</t>
  </si>
  <si>
    <t>Data and Reporting</t>
  </si>
  <si>
    <t>Procurement</t>
  </si>
  <si>
    <t>Stakeholder Engagement</t>
  </si>
  <si>
    <t>Value-chain</t>
  </si>
  <si>
    <t>(CEO and Senior Management)</t>
  </si>
  <si>
    <t>(Environment and sustainability professionals)</t>
  </si>
  <si>
    <t>(All staff)</t>
  </si>
  <si>
    <t>Resource Management</t>
  </si>
  <si>
    <t>Getting the Business Onboard</t>
  </si>
  <si>
    <t>Getting the Systems Right</t>
  </si>
  <si>
    <t>Leading the Way</t>
  </si>
  <si>
    <t>Falling Behind</t>
  </si>
  <si>
    <t>Ramping it up</t>
  </si>
  <si>
    <t>Getting Started</t>
  </si>
  <si>
    <t>Meeting the Challenge</t>
  </si>
  <si>
    <t xml:space="preserve">0 - 8 </t>
  </si>
  <si>
    <t>09 - 15</t>
  </si>
  <si>
    <t>16 - 21</t>
  </si>
  <si>
    <t>22 - 28</t>
  </si>
  <si>
    <t>29 - 34</t>
  </si>
  <si>
    <t>35 - 40</t>
  </si>
  <si>
    <t>41 - 45</t>
  </si>
  <si>
    <t>Grading System</t>
  </si>
  <si>
    <t>Your Results</t>
  </si>
  <si>
    <t>Your RAMP Score is</t>
  </si>
  <si>
    <t>Your RAMP Grade is</t>
  </si>
  <si>
    <t>Exceptional Achievement</t>
  </si>
  <si>
    <t>Excellent Leadership</t>
  </si>
  <si>
    <t>Great Work</t>
  </si>
  <si>
    <t>Good Start</t>
  </si>
  <si>
    <t>Take Action Now</t>
  </si>
  <si>
    <t>Research Needed</t>
  </si>
  <si>
    <t>Get the Business Onboard</t>
  </si>
  <si>
    <t>Get the Systems Right</t>
  </si>
  <si>
    <t>How well do your systems ensure.....</t>
  </si>
  <si>
    <t>Where is your organisation on its journey to making.....</t>
  </si>
  <si>
    <t>I do not know</t>
  </si>
  <si>
    <t>Q7. The business reports key resource management data?</t>
  </si>
  <si>
    <t xml:space="preserve">Q4. Resource management a strategic business issue? </t>
  </si>
  <si>
    <t xml:space="preserve">Q5. Best use of its Environment and Sustainability Professionals? </t>
  </si>
  <si>
    <t>Q6. Sure all staff are engaged with resource management?</t>
  </si>
  <si>
    <t>Q3. Resource cycling?</t>
  </si>
  <si>
    <t>Q2. Resource security?</t>
  </si>
  <si>
    <t>Q1. Resource efficiency and effectiveness?</t>
  </si>
  <si>
    <t>How advanced is your organisation's approach to.....</t>
  </si>
  <si>
    <t>Q9. Stakeholders are engaged in your resource management activity?</t>
  </si>
  <si>
    <t>Q8. Procurement delivers improved resource management?</t>
  </si>
  <si>
    <t>Little interest in sustainable resource management beyond delivering operational compliance and cost savings</t>
  </si>
  <si>
    <t>Business relevant resource risks and opportunities have been reviewed and presented to senior management</t>
  </si>
  <si>
    <t>We actively plan resource &amp; waste management over mid-term (4-10yrs) and resource security for longer (&gt;10yrs)</t>
  </si>
  <si>
    <t>Our CEO publicly champions a sustainable resource management vision, backed by transparent progress reporting</t>
  </si>
  <si>
    <t>Our activity is limited to basic waste segregation and recycling of materials and packaging</t>
  </si>
  <si>
    <t>Our actions focus on waste prevention and avoiding the need to use hazardous / harmful materials</t>
  </si>
  <si>
    <t xml:space="preserve">We are actively pursuing reduced resource intensity through targets to using less material per unit of output </t>
  </si>
  <si>
    <t>We are working with others to ensure materials we use provide a net positive contribution across the value chain</t>
  </si>
  <si>
    <t>We have reviewed key materials our business relies on, both on-site and beyond, to identify potential resource risk</t>
  </si>
  <si>
    <t>Our organisation has no / limited knowledge of any resource risks associated with the materials we use</t>
  </si>
  <si>
    <t>We recognise materials we use have wider impacts that risk our reputation, we are exploring alternative materials</t>
  </si>
  <si>
    <t>We actively manage resource risks by developing resilience plans and improving material segregation for reuse</t>
  </si>
  <si>
    <t>We improve resource risk understanding in our value-chain, creating partnerships to retain high quality materials</t>
  </si>
  <si>
    <t>We are actively exploring new business models to transform material use in our business</t>
  </si>
  <si>
    <t>Our bold public vision will move us to circular / closed loop approaches across substantial parts of our business</t>
  </si>
  <si>
    <t>We have segregated bins and encourage staff to recycle common materials such as plastics, paper and metals</t>
  </si>
  <si>
    <t>We have resource specific procurement criteria and keep an inventory to redistribute unused materials internally</t>
  </si>
  <si>
    <t>We undertake resource efficiency initiatives, but they lack co-ordination and we often fail to report the benefits</t>
  </si>
  <si>
    <t>Resource management initiatives are linked to our environmental management system to actively track progress</t>
  </si>
  <si>
    <t>Our environment / sustainability team actively co-ordinates resource management actions across departments</t>
  </si>
  <si>
    <t>Regular reports to senior managers on sustainability performance and savings related to resource initiatives</t>
  </si>
  <si>
    <t xml:space="preserve">Environment / sustainability teams have applied systems thinking to holistically improve resource management </t>
  </si>
  <si>
    <t>We have a zero waste to landfill commitment in place with an action plan based on a review of wastes arising</t>
  </si>
  <si>
    <t>Strategic responsibilities for resource management recognised to ensurE action doesn't fall between the cracks</t>
  </si>
  <si>
    <t>We have reviewed our systems to understand our existing waste &amp; resource data and green procurement criteria</t>
  </si>
  <si>
    <t>Resource efficiency is the responsibility of the environment team and we struggle to engage wider teams in action</t>
  </si>
  <si>
    <t>We have established a cross-departmental team of key staff to champion resource action across our business</t>
  </si>
  <si>
    <t>We understand and communicate savings and benefits of resource initiatives to all staff across the business</t>
  </si>
  <si>
    <t>Our resource management activities encourage all staff to propose actions, with demonstrable evidence of uptake</t>
  </si>
  <si>
    <t>All our staff understand our resource management goals and can communicate how they contribute to it</t>
  </si>
  <si>
    <t>Our environmental policy promotes resource management consideration in procurement, little progress is evident</t>
  </si>
  <si>
    <t>Our procurement team actively engages in understanding resource issues related to the materials we purchase</t>
  </si>
  <si>
    <t>We have developed green purchasing criteria that are applied in the majority of our procurement processes</t>
  </si>
  <si>
    <t>Our active cross-departmental team inputs into lifecycle costing, which is applied across materials we purchase</t>
  </si>
  <si>
    <t>We have limited reporting of data on raw materials and waste to senior management</t>
  </si>
  <si>
    <t>We understand our total material use and waste production and report it to management, against a target/base yr</t>
  </si>
  <si>
    <t>We have developed our material and waste data to allow it to be reported on a per unit of output basis</t>
  </si>
  <si>
    <t>Senior management has access to resource intensity and resource security data related to raw materials we use</t>
  </si>
  <si>
    <t>We external report our ambitious resource targets and how we are progressing towards these goals</t>
  </si>
  <si>
    <t>Our procurement team encourage suppliers to include resource action, which are factored into decision-making</t>
  </si>
  <si>
    <t>Our environmental management and procurement systems encourage suppliers to contribute to our resource goals</t>
  </si>
  <si>
    <t>We focus on our own resource efficiency savings, competing priorities prevent us engaging with stakeholders</t>
  </si>
  <si>
    <t>We seek resource related info from suppliers and readily respond to such requests from our customers / clients</t>
  </si>
  <si>
    <t>We actively work with other parties, in our value chain, to support wider resource management improvements</t>
  </si>
  <si>
    <t>We proactively support broad engagement programmes to improve material lifecycles via research &amp; innovation</t>
  </si>
  <si>
    <r>
      <rPr>
        <b/>
        <sz val="36"/>
        <color theme="0"/>
        <rFont val="Calibri"/>
        <family val="2"/>
        <scheme val="minor"/>
      </rPr>
      <t>R</t>
    </r>
    <r>
      <rPr>
        <sz val="36"/>
        <color theme="0"/>
        <rFont val="Calibri Light"/>
        <family val="2"/>
      </rPr>
      <t xml:space="preserve">esource </t>
    </r>
    <r>
      <rPr>
        <b/>
        <sz val="36"/>
        <color theme="0"/>
        <rFont val="Calibri"/>
        <family val="2"/>
        <scheme val="minor"/>
      </rPr>
      <t>A</t>
    </r>
    <r>
      <rPr>
        <sz val="36"/>
        <color theme="0"/>
        <rFont val="Calibri Light"/>
        <family val="2"/>
      </rPr>
      <t xml:space="preserve">ction </t>
    </r>
    <r>
      <rPr>
        <b/>
        <sz val="36"/>
        <color theme="0"/>
        <rFont val="Calibri"/>
        <family val="2"/>
        <scheme val="minor"/>
      </rPr>
      <t>M</t>
    </r>
    <r>
      <rPr>
        <sz val="36"/>
        <color theme="0"/>
        <rFont val="Calibri Light"/>
        <family val="2"/>
      </rPr>
      <t xml:space="preserve">aturity </t>
    </r>
    <r>
      <rPr>
        <b/>
        <sz val="36"/>
        <color theme="0"/>
        <rFont val="Calibri"/>
        <family val="2"/>
        <scheme val="minor"/>
      </rPr>
      <t>P</t>
    </r>
    <r>
      <rPr>
        <sz val="36"/>
        <color theme="0"/>
        <rFont val="Calibri Light"/>
        <family val="2"/>
      </rPr>
      <t>lanner</t>
    </r>
  </si>
  <si>
    <r>
      <t xml:space="preserve">(Place a </t>
    </r>
    <r>
      <rPr>
        <b/>
        <sz val="12"/>
        <color theme="0"/>
        <rFont val="Calibri Light"/>
        <family val="2"/>
      </rPr>
      <t>*</t>
    </r>
    <r>
      <rPr>
        <sz val="12"/>
        <color theme="0"/>
        <rFont val="Calibri Light"/>
        <family val="2"/>
      </rPr>
      <t xml:space="preserve"> by the statement that best describes your organisation - Only select 1 statement per question)</t>
    </r>
  </si>
  <si>
    <t xml:space="preserve">              Action Areas
 Maturity</t>
  </si>
  <si>
    <r>
      <t xml:space="preserve">Your organisation's achievements are truly to be congratulated - </t>
    </r>
    <r>
      <rPr>
        <b/>
        <sz val="11"/>
        <color theme="1"/>
        <rFont val="Calibri Light"/>
        <family val="2"/>
      </rPr>
      <t xml:space="preserve">well done! </t>
    </r>
    <r>
      <rPr>
        <sz val="11"/>
        <color theme="1"/>
        <rFont val="Calibri Light"/>
        <family val="2"/>
      </rPr>
      <t xml:space="preserve">We'd love to inspire others by sharing case studies of your leadership in the sustainable management of resources. Please contact our Resources Policy &amp; Engagement Lead to share your story: </t>
    </r>
    <r>
      <rPr>
        <u val="single"/>
        <sz val="11"/>
        <color rgb="FF0C0CDE"/>
        <rFont val="Calibri Light"/>
        <family val="2"/>
      </rPr>
      <t>j.fothergill@iema.net</t>
    </r>
    <r>
      <rPr>
        <sz val="11"/>
        <color theme="1"/>
        <rFont val="Calibri Light"/>
        <family val="2"/>
      </rPr>
      <t xml:space="preserve"> </t>
    </r>
  </si>
  <si>
    <r>
      <t xml:space="preserve">Your organisation has truly embedded sustainable resource management across its systems and culture. Its leadership can be a great motivator - we'd love to help share your progress to inspire others. Share a case study, or explore wider opportunities, with IEMA by emailing </t>
    </r>
    <r>
      <rPr>
        <u val="single"/>
        <sz val="11"/>
        <color rgb="FF0C0CDE"/>
        <rFont val="Calibri Light"/>
        <family val="2"/>
      </rPr>
      <t>j.fothergill@iema.net</t>
    </r>
    <r>
      <rPr>
        <sz val="11"/>
        <color theme="1"/>
        <rFont val="Calibri Light"/>
        <family val="2"/>
      </rPr>
      <t xml:space="preserve"> </t>
    </r>
  </si>
  <si>
    <r>
      <t xml:space="preserve">Your organisation's actions have helped raise the bar on meeting the challenges of resource risk and creating a more circular economy. From this base you have the opportunity to take a leadership position in your sector. Join our resource network for inspiration in taking the next step, email: </t>
    </r>
    <r>
      <rPr>
        <u val="single"/>
        <sz val="11"/>
        <color rgb="FF0033CC"/>
        <rFont val="Calibri Light"/>
        <family val="2"/>
      </rPr>
      <t>resourcenetwork@iema.net</t>
    </r>
  </si>
  <si>
    <r>
      <t xml:space="preserve">Your organisation is making good progress embedding resource management across its activities, culture and systems. These actions should be demonstrating clear benefits and efficiencies. </t>
    </r>
    <r>
      <rPr>
        <b/>
        <sz val="11"/>
        <color theme="1"/>
        <rFont val="Calibri Light"/>
        <family val="2"/>
      </rPr>
      <t xml:space="preserve">Keep up the good work - </t>
    </r>
    <r>
      <rPr>
        <sz val="11"/>
        <color theme="1"/>
        <rFont val="Calibri Light"/>
        <family val="2"/>
      </rPr>
      <t xml:space="preserve">take inspiration from the case studies available on our </t>
    </r>
    <r>
      <rPr>
        <b/>
        <i/>
        <sz val="11"/>
        <color theme="1"/>
        <rFont val="Calibri Light"/>
        <family val="2"/>
      </rPr>
      <t>Online Hub</t>
    </r>
    <r>
      <rPr>
        <sz val="11"/>
        <color theme="1"/>
        <rFont val="Calibri Light"/>
        <family val="2"/>
      </rPr>
      <t xml:space="preserve">: </t>
    </r>
    <r>
      <rPr>
        <u val="single"/>
        <sz val="11"/>
        <color rgb="FF0C0CDE"/>
        <rFont val="Calibri Light"/>
        <family val="2"/>
      </rPr>
      <t>www.iema.net/rm</t>
    </r>
  </si>
  <si>
    <r>
      <t xml:space="preserve">Your organisation has made some progress in considering resource management, but it risks being left behind. The organisation should consider developing an action plan to realise the benefits and opportunities of effective resource management. Find advice and support at: </t>
    </r>
    <r>
      <rPr>
        <u val="single"/>
        <sz val="11"/>
        <color rgb="FF0C0CDE"/>
        <rFont val="Calibri Light"/>
        <family val="2"/>
      </rPr>
      <t>www.iema.net/rm</t>
    </r>
    <r>
      <rPr>
        <sz val="11"/>
        <color theme="1"/>
        <rFont val="Calibri Light"/>
        <family val="2"/>
      </rPr>
      <t xml:space="preserve"> </t>
    </r>
  </si>
  <si>
    <r>
      <t xml:space="preserve">The limited range of action taken means your organisation is likely to be falling behind its competitors. Urgent actions is needed to manage resources and ensuring the organisation's systems and culture support this activity. Find support and advice at: </t>
    </r>
    <r>
      <rPr>
        <u val="single"/>
        <sz val="11"/>
        <color rgb="FF0C0CDE"/>
        <rFont val="Calibri Light"/>
        <family val="2"/>
      </rPr>
      <t>www.iema.net/rm</t>
    </r>
  </si>
  <si>
    <r>
      <t xml:space="preserve">For areas of the RAMP you are unable to answer, discuss the topic area with colleagues and read the relevant section in our report </t>
    </r>
    <r>
      <rPr>
        <b/>
        <i/>
        <sz val="11"/>
        <color theme="1"/>
        <rFont val="Calibri Light"/>
        <family val="2"/>
      </rPr>
      <t>From waste to Resources</t>
    </r>
    <r>
      <rPr>
        <sz val="11"/>
        <color theme="1"/>
        <rFont val="Calibri Light"/>
        <family val="2"/>
      </rPr>
      <t xml:space="preserve">: </t>
    </r>
    <r>
      <rPr>
        <u val="single"/>
        <sz val="11"/>
        <color rgb="FF0C0CDE"/>
        <rFont val="Calibri Light"/>
        <family val="2"/>
      </rPr>
      <t>www.iema.net/rmreport</t>
    </r>
    <r>
      <rPr>
        <sz val="11"/>
        <color theme="1"/>
        <rFont val="Calibri Light"/>
        <family val="2"/>
      </rPr>
      <t xml:space="preserve"> </t>
    </r>
  </si>
  <si>
    <r>
      <rPr>
        <b/>
        <sz val="26"/>
        <color rgb="FF0093B2"/>
        <rFont val="Calibri Light"/>
        <family val="2"/>
      </rPr>
      <t xml:space="preserve">                          </t>
    </r>
    <r>
      <rPr>
        <b/>
        <u val="single"/>
        <sz val="26"/>
        <color rgb="FF0093B2"/>
        <rFont val="Calibri Light"/>
        <family val="2"/>
      </rPr>
      <t>Instructions</t>
    </r>
    <r>
      <rPr>
        <b/>
        <sz val="26"/>
        <color rgb="FF0093B2"/>
        <rFont val="Calibri Light"/>
        <family val="2"/>
      </rPr>
      <t>:</t>
    </r>
    <r>
      <rPr>
        <b/>
        <sz val="20"/>
        <color theme="3" tint="-0.24997000396251678"/>
        <rFont val="Calibri Light"/>
        <family val="2"/>
      </rPr>
      <t xml:space="preserve"> 
</t>
    </r>
    <r>
      <rPr>
        <sz val="14"/>
        <color theme="1"/>
        <rFont val="Calibri Light"/>
        <family val="2"/>
      </rPr>
      <t xml:space="preserve">Complete the questions below by selecting the statement that best reflects your organisation's current level of progress in each of the nine areas.
To select a statement add a * into the appropriate white shaded cell to the right of the statement that best reflects your organisation's progress.
If your response to any of the question areas is "I don't know" we recommend that you discuss the topic area with your colleagues, and read the relevant section in </t>
    </r>
    <r>
      <rPr>
        <b/>
        <i/>
        <sz val="14"/>
        <color theme="1"/>
        <rFont val="Calibri Light"/>
        <family val="2"/>
      </rPr>
      <t xml:space="preserve">From waste to Resources </t>
    </r>
    <r>
      <rPr>
        <sz val="14"/>
        <color theme="1"/>
        <rFont val="Calibri Light"/>
        <family val="2"/>
      </rPr>
      <t>(</t>
    </r>
    <r>
      <rPr>
        <u val="single"/>
        <sz val="14"/>
        <color rgb="FF0C0CDE"/>
        <rFont val="Calibri Light"/>
        <family val="2"/>
      </rPr>
      <t>www.iema.net/rmreport</t>
    </r>
    <r>
      <rPr>
        <sz val="14"/>
        <rFont val="Calibri Light"/>
        <family val="2"/>
      </rPr>
      <t xml:space="preserve">), and then update your RAMP results. </t>
    </r>
    <r>
      <rPr>
        <sz val="14"/>
        <color theme="1"/>
        <rFont val="Calibri Light"/>
        <family val="2"/>
      </rPr>
      <t xml:space="preserve">
To view your results click on the </t>
    </r>
    <r>
      <rPr>
        <b/>
        <i/>
        <sz val="14"/>
        <color theme="1"/>
        <rFont val="Calibri Light"/>
        <family val="2"/>
      </rPr>
      <t xml:space="preserve">RAMP - Your Results </t>
    </r>
    <r>
      <rPr>
        <sz val="14"/>
        <color theme="1"/>
        <rFont val="Calibri Light"/>
        <family val="2"/>
      </rPr>
      <t xml:space="preserve">tab at the bottom of the screen.
</t>
    </r>
    <r>
      <rPr>
        <b/>
        <u val="single"/>
        <sz val="14"/>
        <color theme="1"/>
        <rFont val="Calibri Light"/>
        <family val="2"/>
      </rPr>
      <t>Note</t>
    </r>
    <r>
      <rPr>
        <b/>
        <sz val="14"/>
        <color theme="1"/>
        <rFont val="Calibri Light"/>
        <family val="2"/>
      </rPr>
      <t xml:space="preserve">: </t>
    </r>
    <r>
      <rPr>
        <sz val="14"/>
        <color theme="1"/>
        <rFont val="Calibri Light"/>
        <family val="2"/>
      </rPr>
      <t xml:space="preserve">Do not select more than one statement, per question, otherwise the cells will turn </t>
    </r>
    <r>
      <rPr>
        <b/>
        <sz val="14"/>
        <color rgb="FFC00000"/>
        <rFont val="Calibri Light"/>
        <family val="2"/>
      </rPr>
      <t>red</t>
    </r>
    <r>
      <rPr>
        <sz val="14"/>
        <color theme="1"/>
        <rFont val="Calibri Light"/>
        <family val="2"/>
      </rPr>
      <t xml:space="preserve"> and the results sheet will black-out the relevant findings.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</si>
</sst>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7" formatCode="General"/>
  </numFmts>
  <fonts count="58">
    <font>
      <sz val="11"/>
      <color theme="1"/>
      <name val="Calibri"/>
      <family val="2"/>
      <scheme val="minor"/>
    </font>
    <font>
      <sz val="10"/>
      <name val="Arial"/>
      <family val="2"/>
    </font>
    <font>
      <sz val="10"/>
      <color theme="1"/>
      <name val="Calibri"/>
      <family val="2"/>
      <scheme val="minor"/>
    </font>
    <font>
      <b/>
      <sz val="14"/>
      <color rgb="FFFFFFFF"/>
      <name val="Calibri"/>
      <family val="2"/>
      <scheme val="minor"/>
    </font>
    <font>
      <b/>
      <sz val="20"/>
      <name val="Calibri"/>
      <family val="2"/>
      <scheme val="minor"/>
    </font>
    <font>
      <b/>
      <sz val="28"/>
      <color rgb="FFFFFFFF"/>
      <name val="Calibri"/>
      <family val="2"/>
      <scheme val="minor"/>
    </font>
    <font>
      <b/>
      <sz val="18"/>
      <name val="Calibri"/>
      <family val="2"/>
      <scheme val="minor"/>
    </font>
    <font>
      <sz val="12"/>
      <name val="Calibri"/>
      <family val="2"/>
      <scheme val="minor"/>
    </font>
    <font>
      <b/>
      <sz val="11"/>
      <color rgb="FFFFFFFF"/>
      <name val="Calibri"/>
      <family val="2"/>
      <scheme val="minor"/>
    </font>
    <font>
      <b/>
      <sz val="12"/>
      <color rgb="FFFFFFFF"/>
      <name val="Calibri"/>
      <family val="2"/>
      <scheme val="minor"/>
    </font>
    <font>
      <b/>
      <sz val="36"/>
      <color rgb="FFFFFFFF"/>
      <name val="Calibri"/>
      <family val="2"/>
      <scheme val="minor"/>
    </font>
    <font>
      <sz val="36"/>
      <color rgb="FFFFFFFF"/>
      <name val="Calibri"/>
      <family val="2"/>
      <scheme val="minor"/>
    </font>
    <font>
      <u val="single"/>
      <sz val="11"/>
      <color rgb="FF0C0CDE"/>
      <name val="Calibri"/>
      <family val="2"/>
      <scheme val="minor"/>
    </font>
    <font>
      <sz val="11"/>
      <name val="Calibri"/>
      <family val="2"/>
      <scheme val="minor"/>
    </font>
    <font>
      <sz val="10"/>
      <name val="Calibri"/>
      <family val="2"/>
      <scheme val="minor"/>
    </font>
    <font>
      <b/>
      <sz val="12"/>
      <name val="Calibri"/>
      <family val="2"/>
      <scheme val="minor"/>
    </font>
    <font>
      <sz val="36"/>
      <name val="Calibri"/>
      <family val="2"/>
      <scheme val="minor"/>
    </font>
    <font>
      <sz val="18"/>
      <name val="Calibri"/>
      <family val="2"/>
      <scheme val="minor"/>
    </font>
    <font>
      <b/>
      <sz val="20"/>
      <color theme="3" tint="-0.24997000396251678"/>
      <name val="Calibri Light"/>
      <family val="2"/>
    </font>
    <font>
      <sz val="14"/>
      <color theme="1"/>
      <name val="Calibri Light"/>
      <family val="2"/>
    </font>
    <font>
      <b/>
      <i/>
      <sz val="14"/>
      <color theme="1"/>
      <name val="Calibri Light"/>
      <family val="2"/>
    </font>
    <font>
      <u val="single"/>
      <sz val="14"/>
      <color rgb="FF0C0CDE"/>
      <name val="Calibri Light"/>
      <family val="2"/>
    </font>
    <font>
      <sz val="14"/>
      <name val="Calibri Light"/>
      <family val="2"/>
    </font>
    <font>
      <b/>
      <u val="single"/>
      <sz val="14"/>
      <color theme="1"/>
      <name val="Calibri Light"/>
      <family val="2"/>
    </font>
    <font>
      <b/>
      <sz val="14"/>
      <color theme="1"/>
      <name val="Calibri Light"/>
      <family val="2"/>
    </font>
    <font>
      <b/>
      <sz val="11"/>
      <color theme="1"/>
      <name val="Calibri Light"/>
      <family val="2"/>
    </font>
    <font>
      <b/>
      <sz val="18"/>
      <color theme="0"/>
      <name val="Calibri"/>
      <family val="2"/>
      <scheme val="minor"/>
    </font>
    <font>
      <b/>
      <sz val="36"/>
      <color theme="0"/>
      <name val="Calibri"/>
      <family val="2"/>
      <scheme val="minor"/>
    </font>
    <font>
      <b/>
      <sz val="18"/>
      <color theme="0"/>
      <name val="Calibri Light"/>
      <family val="2"/>
    </font>
    <font>
      <sz val="10"/>
      <color theme="1"/>
      <name val="Calibri Light"/>
      <family val="2"/>
    </font>
    <font>
      <sz val="11"/>
      <color theme="1"/>
      <name val="Calibri Light"/>
      <family val="2"/>
    </font>
    <font>
      <b/>
      <sz val="11"/>
      <color rgb="FFFFFFFF"/>
      <name val="Calibri Light"/>
      <family val="2"/>
    </font>
    <font>
      <b/>
      <sz val="11"/>
      <name val="Calibri Light"/>
      <family val="2"/>
    </font>
    <font>
      <b/>
      <sz val="20"/>
      <color theme="0"/>
      <name val="Calibri Light"/>
      <family val="2"/>
    </font>
    <font>
      <sz val="12"/>
      <color theme="0"/>
      <name val="Calibri Light"/>
      <family val="2"/>
    </font>
    <font>
      <b/>
      <sz val="36"/>
      <color theme="0"/>
      <name val="Calibri Light"/>
      <family val="2"/>
    </font>
    <font>
      <sz val="36"/>
      <color theme="0"/>
      <name val="Calibri Light"/>
      <family val="2"/>
    </font>
    <font>
      <b/>
      <sz val="20"/>
      <name val="Calibri Light"/>
      <family val="2"/>
    </font>
    <font>
      <b/>
      <sz val="12"/>
      <color theme="0"/>
      <name val="Calibri Light"/>
      <family val="2"/>
    </font>
    <font>
      <b/>
      <sz val="18"/>
      <name val="Calibri Light"/>
      <family val="2"/>
    </font>
    <font>
      <b/>
      <sz val="12"/>
      <color rgb="FFFFFFFF"/>
      <name val="Calibri Light"/>
      <family val="2"/>
    </font>
    <font>
      <sz val="11"/>
      <color theme="0"/>
      <name val="Calibri Light"/>
      <family val="2"/>
    </font>
    <font>
      <sz val="11"/>
      <name val="Calibri Light"/>
      <family val="2"/>
    </font>
    <font>
      <sz val="36"/>
      <color rgb="FFFFFFFF"/>
      <name val="Calibri Light"/>
      <family val="2"/>
    </font>
    <font>
      <b/>
      <sz val="14"/>
      <color rgb="FFFFFFFF"/>
      <name val="Calibri Light"/>
      <family val="2"/>
    </font>
    <font>
      <b/>
      <sz val="20"/>
      <color rgb="FFFFFFFF"/>
      <name val="Calibri Light"/>
      <family val="2"/>
    </font>
    <font>
      <b/>
      <sz val="14"/>
      <color theme="0"/>
      <name val="Calibri Light"/>
      <family val="2"/>
    </font>
    <font>
      <sz val="12"/>
      <color theme="1"/>
      <name val="Calibri Light"/>
      <family val="2"/>
    </font>
    <font>
      <b/>
      <sz val="18"/>
      <color theme="1"/>
      <name val="Calibri Light"/>
      <family val="2"/>
    </font>
    <font>
      <b/>
      <sz val="14"/>
      <name val="Calibri Light"/>
      <family val="2"/>
    </font>
    <font>
      <sz val="10"/>
      <name val="Calibri Light"/>
      <family val="2"/>
    </font>
    <font>
      <b/>
      <sz val="13"/>
      <color theme="0"/>
      <name val="Calibri Light"/>
      <family val="2"/>
    </font>
    <font>
      <u val="single"/>
      <sz val="11"/>
      <color rgb="FF0C0CDE"/>
      <name val="Calibri Light"/>
      <family val="2"/>
    </font>
    <font>
      <u val="single"/>
      <sz val="11"/>
      <color rgb="FF0033CC"/>
      <name val="Calibri Light"/>
      <family val="2"/>
    </font>
    <font>
      <b/>
      <i/>
      <sz val="11"/>
      <color theme="1"/>
      <name val="Calibri Light"/>
      <family val="2"/>
    </font>
    <font>
      <b/>
      <sz val="14"/>
      <color rgb="FFC00000"/>
      <name val="Calibri Light"/>
      <family val="2"/>
    </font>
    <font>
      <b/>
      <u val="single"/>
      <sz val="26"/>
      <color rgb="FF0093B2"/>
      <name val="Calibri Light"/>
      <family val="2"/>
    </font>
    <font>
      <b/>
      <sz val="26"/>
      <color rgb="FF0093B2"/>
      <name val="Calibri Light"/>
      <family val="2"/>
    </font>
  </fonts>
  <fills count="13">
    <fill>
      <patternFill/>
    </fill>
    <fill>
      <patternFill patternType="gray125"/>
    </fill>
    <fill>
      <patternFill patternType="solid">
        <fgColor theme="1"/>
        <bgColor indexed="64"/>
      </patternFill>
    </fill>
    <fill>
      <patternFill patternType="solid">
        <fgColor theme="0" tint="-0.149959996342659"/>
        <bgColor indexed="64"/>
      </patternFill>
    </fill>
    <fill>
      <patternFill patternType="solid">
        <fgColor rgb="FF0093B2"/>
        <bgColor indexed="64"/>
      </patternFill>
    </fill>
    <fill>
      <patternFill patternType="solid">
        <fgColor theme="0" tint="-0.04997999966144562"/>
        <bgColor indexed="64"/>
      </patternFill>
    </fill>
    <fill>
      <patternFill patternType="solid">
        <fgColor rgb="FF336EB6"/>
        <bgColor indexed="64"/>
      </patternFill>
    </fill>
    <fill>
      <patternFill patternType="solid">
        <fgColor theme="3" tint="0.5999600291252136"/>
        <bgColor indexed="64"/>
      </patternFill>
    </fill>
    <fill>
      <patternFill patternType="solid">
        <fgColor theme="3" tint="0.7999799847602844"/>
        <bgColor indexed="64"/>
      </patternFill>
    </fill>
    <fill>
      <gradientFill degree="90">
        <stop position="0">
          <color theme="3" tint="0.8000100255012512"/>
        </stop>
        <stop position="1">
          <color theme="0"/>
        </stop>
      </gradientFill>
    </fill>
    <fill>
      <gradientFill degree="90">
        <stop position="0">
          <color theme="0"/>
        </stop>
        <stop position="1">
          <color rgb="FFFFC000"/>
        </stop>
      </gradientFill>
    </fill>
    <fill>
      <gradientFill degree="90">
        <stop position="0">
          <color rgb="FFFFC000"/>
        </stop>
        <stop position="1">
          <color rgb="FFFF0000"/>
        </stop>
      </gradientFill>
    </fill>
    <fill>
      <patternFill patternType="solid">
        <fgColor theme="0" tint="-0.3499799966812134"/>
        <bgColor indexed="64"/>
      </patternFill>
    </fill>
  </fills>
  <borders count="71">
    <border>
      <left/>
      <right/>
      <top/>
      <bottom/>
      <diagonal/>
    </border>
    <border>
      <left/>
      <right/>
      <top style="thick"/>
      <bottom/>
    </border>
    <border>
      <left style="thick"/>
      <right/>
      <top style="medium"/>
      <bottom style="medium">
        <color theme="0"/>
      </bottom>
    </border>
    <border>
      <left/>
      <right style="thick"/>
      <top style="medium"/>
      <bottom style="medium">
        <color theme="0"/>
      </bottom>
    </border>
    <border>
      <left style="thick"/>
      <right/>
      <top style="medium">
        <color theme="0"/>
      </top>
      <bottom/>
    </border>
    <border>
      <left/>
      <right style="thick"/>
      <top style="medium">
        <color theme="0"/>
      </top>
      <bottom/>
    </border>
    <border>
      <left style="thick"/>
      <right style="thin"/>
      <top/>
      <bottom style="thin"/>
    </border>
    <border>
      <left style="thin"/>
      <right style="thick"/>
      <top/>
      <bottom style="thin"/>
    </border>
    <border>
      <left style="thick"/>
      <right style="thin"/>
      <top style="thin"/>
      <bottom style="thin"/>
    </border>
    <border>
      <left style="thin"/>
      <right style="thick"/>
      <top style="thin"/>
      <bottom style="thin"/>
    </border>
    <border>
      <left style="thick"/>
      <right style="thin"/>
      <top style="thin"/>
      <bottom/>
    </border>
    <border>
      <left style="thin"/>
      <right style="thick"/>
      <top style="thin"/>
      <bottom/>
    </border>
    <border>
      <left style="thick"/>
      <right/>
      <top style="medium"/>
      <bottom style="thin"/>
    </border>
    <border>
      <left style="thin"/>
      <right style="thick"/>
      <top style="medium"/>
      <bottom style="medium"/>
    </border>
    <border>
      <left style="thick"/>
      <right style="thin"/>
      <top style="medium"/>
      <bottom/>
    </border>
    <border>
      <left style="thin"/>
      <right style="thick"/>
      <top style="medium"/>
      <bottom style="thin"/>
    </border>
    <border>
      <left style="thick"/>
      <right/>
      <top/>
      <bottom style="medium">
        <color theme="0"/>
      </bottom>
    </border>
    <border>
      <left/>
      <right style="thick"/>
      <top/>
      <bottom style="medium">
        <color theme="0"/>
      </bottom>
    </border>
    <border>
      <left style="thick"/>
      <right/>
      <top style="thick"/>
      <bottom style="medium"/>
    </border>
    <border>
      <left/>
      <right style="thick"/>
      <top style="thick"/>
      <bottom style="medium"/>
    </border>
    <border>
      <left style="thick"/>
      <right/>
      <top style="thin"/>
      <bottom/>
    </border>
    <border>
      <left/>
      <right style="thick"/>
      <top style="thin"/>
      <bottom/>
    </border>
    <border>
      <left style="thick"/>
      <right/>
      <top/>
      <bottom style="thick"/>
    </border>
    <border>
      <left/>
      <right style="thick"/>
      <top/>
      <bottom style="thick"/>
    </border>
    <border>
      <left style="thick"/>
      <right/>
      <top/>
      <bottom/>
    </border>
    <border>
      <left style="thick"/>
      <right/>
      <top style="medium"/>
      <bottom/>
    </border>
    <border>
      <left/>
      <right style="thick"/>
      <top style="medium"/>
      <bottom/>
    </border>
    <border>
      <left/>
      <right style="thick"/>
      <top/>
      <bottom style="thin"/>
    </border>
    <border>
      <left/>
      <right style="thick"/>
      <top style="thin"/>
      <bottom style="thin"/>
    </border>
    <border>
      <left style="thick"/>
      <right style="thin"/>
      <top/>
      <bottom style="medium"/>
    </border>
    <border>
      <left style="thick"/>
      <right/>
      <top style="medium"/>
      <bottom style="thick"/>
    </border>
    <border>
      <left style="thin"/>
      <right style="thick"/>
      <top style="medium"/>
      <bottom style="thick"/>
    </border>
    <border>
      <left style="thick"/>
      <right/>
      <top style="thick"/>
      <bottom/>
    </border>
    <border>
      <left/>
      <right style="thick"/>
      <top style="thick"/>
      <bottom/>
    </border>
    <border>
      <left/>
      <right style="thick"/>
      <top/>
      <bottom/>
    </border>
    <border>
      <left style="thick"/>
      <right style="medium">
        <color theme="0"/>
      </right>
      <top style="medium">
        <color theme="0"/>
      </top>
      <bottom style="medium">
        <color theme="0"/>
      </bottom>
    </border>
    <border>
      <left style="medium">
        <color theme="0"/>
      </left>
      <right style="medium">
        <color theme="0"/>
      </right>
      <top style="medium">
        <color theme="0"/>
      </top>
      <bottom style="medium">
        <color theme="0"/>
      </bottom>
    </border>
    <border>
      <left style="medium">
        <color theme="0"/>
      </left>
      <right style="medium">
        <color rgb="FFFFFFFF"/>
      </right>
      <top style="medium">
        <color theme="0"/>
      </top>
      <bottom style="medium">
        <color theme="0"/>
      </bottom>
    </border>
    <border>
      <left/>
      <right style="medium">
        <color rgb="FFFFFFFF"/>
      </right>
      <top style="medium">
        <color rgb="FFFFFFFF"/>
      </top>
      <bottom/>
    </border>
    <border>
      <left style="medium">
        <color rgb="FFFFFFFF"/>
      </left>
      <right style="medium">
        <color rgb="FFFFFFFF"/>
      </right>
      <top style="medium">
        <color rgb="FFFFFFFF"/>
      </top>
      <bottom/>
    </border>
    <border>
      <left/>
      <right style="thick"/>
      <top style="medium">
        <color rgb="FFFFFFFF"/>
      </top>
      <bottom/>
    </border>
    <border>
      <left/>
      <right style="medium">
        <color rgb="FFFFFFFF"/>
      </right>
      <top/>
      <bottom style="medium">
        <color rgb="FFFFFFFF"/>
      </bottom>
    </border>
    <border>
      <left style="medium">
        <color rgb="FFFFFFFF"/>
      </left>
      <right style="medium">
        <color rgb="FFFFFFFF"/>
      </right>
      <top/>
      <bottom style="medium">
        <color rgb="FFFFFFFF"/>
      </bottom>
    </border>
    <border>
      <left/>
      <right style="thick"/>
      <top/>
      <bottom style="medium">
        <color rgb="FFFFFFFF"/>
      </bottom>
    </border>
    <border>
      <left style="medium">
        <color rgb="FFFFFFFF"/>
      </left>
      <right style="thick"/>
      <top/>
      <bottom style="medium">
        <color rgb="FFFFFFFF"/>
      </bottom>
    </border>
    <border>
      <left/>
      <right/>
      <top/>
      <bottom style="thick"/>
    </border>
    <border>
      <left style="thick"/>
      <right style="medium">
        <color theme="0"/>
      </right>
      <top/>
      <bottom style="medium">
        <color theme="0"/>
      </bottom>
    </border>
    <border>
      <left style="medium">
        <color theme="0"/>
      </left>
      <right style="medium">
        <color theme="0"/>
      </right>
      <top/>
      <bottom style="medium">
        <color theme="0"/>
      </bottom>
    </border>
    <border>
      <left style="medium">
        <color theme="0"/>
      </left>
      <right style="medium">
        <color rgb="FFFFFFFF"/>
      </right>
      <top/>
      <bottom style="medium">
        <color theme="0"/>
      </bottom>
    </border>
    <border>
      <left style="thick"/>
      <right style="medium">
        <color theme="0"/>
      </right>
      <top style="medium">
        <color theme="0"/>
      </top>
      <bottom/>
    </border>
    <border>
      <left style="medium">
        <color theme="0"/>
      </left>
      <right style="medium">
        <color theme="0"/>
      </right>
      <top style="medium">
        <color theme="0"/>
      </top>
      <bottom/>
    </border>
    <border>
      <left style="medium">
        <color theme="0"/>
      </left>
      <right style="medium">
        <color rgb="FFFFFFFF"/>
      </right>
      <top style="medium">
        <color theme="0"/>
      </top>
      <bottom/>
    </border>
    <border>
      <left style="medium">
        <color rgb="FFFFFFFF"/>
      </left>
      <right style="medium">
        <color rgb="FFFFFFFF"/>
      </right>
      <top/>
      <bottom/>
    </border>
    <border>
      <left style="medium">
        <color rgb="FFFFFFFF"/>
      </left>
      <right style="thick"/>
      <top/>
      <bottom/>
    </border>
    <border>
      <left style="thick"/>
      <right/>
      <top style="thick">
        <color theme="0"/>
      </top>
      <bottom/>
    </border>
    <border>
      <left/>
      <right/>
      <top style="thick">
        <color theme="0"/>
      </top>
      <bottom/>
    </border>
    <border>
      <left/>
      <right style="thick"/>
      <top style="thick">
        <color theme="0"/>
      </top>
      <bottom/>
    </border>
    <border>
      <left/>
      <right/>
      <top/>
      <bottom style="medium">
        <color theme="0"/>
      </bottom>
    </border>
    <border>
      <left style="thick"/>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style="thin">
        <color theme="0"/>
      </top>
      <bottom style="thin">
        <color theme="0"/>
      </bottom>
    </border>
    <border>
      <left/>
      <right style="thin">
        <color theme="0"/>
      </right>
      <top style="thin">
        <color theme="0"/>
      </top>
      <bottom style="thin">
        <color theme="0"/>
      </bottom>
    </border>
    <border>
      <left/>
      <right style="thin">
        <color rgb="FF0093B2"/>
      </right>
      <top style="thin">
        <color theme="0"/>
      </top>
      <bottom style="thin">
        <color theme="0"/>
      </bottom>
    </border>
    <border>
      <left style="thin">
        <color rgb="FF0093B2"/>
      </left>
      <right style="thin">
        <color rgb="FF0093B2"/>
      </right>
      <top style="thin">
        <color rgb="FF0093B2"/>
      </top>
      <bottom style="thin">
        <color rgb="FF0093B2"/>
      </bottom>
    </border>
    <border>
      <left style="thin"/>
      <right style="thin"/>
      <top style="thick"/>
      <bottom style="thin"/>
    </border>
    <border>
      <left/>
      <right style="thick"/>
      <top style="thick"/>
      <bottom style="thin"/>
    </border>
    <border>
      <left style="thin"/>
      <right style="thin"/>
      <top style="thin"/>
      <bottom style="thin"/>
    </border>
    <border>
      <left style="thin"/>
      <right style="thin"/>
      <top style="thin"/>
      <bottom style="thick"/>
    </border>
    <border>
      <left/>
      <right style="thick"/>
      <top style="thin"/>
      <bottom style="thick"/>
    </border>
    <border>
      <left style="thick"/>
      <right style="thin"/>
      <top style="thick"/>
      <bottom style="thin"/>
    </border>
    <border>
      <left style="thick"/>
      <right style="thin"/>
      <top style="thin"/>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57">
    <xf numFmtId="0" fontId="0" fillId="0" borderId="0" xfId="0"/>
    <xf numFmtId="0" fontId="0" fillId="0" borderId="0" xfId="0" applyFill="1"/>
    <xf numFmtId="0" fontId="3" fillId="0" borderId="0" xfId="0" applyFont="1" applyFill="1" applyBorder="1" applyAlignment="1" quotePrefix="1">
      <alignment horizontal="center" wrapText="1"/>
    </xf>
    <xf numFmtId="0" fontId="11" fillId="0" borderId="0" xfId="0" applyFont="1" applyFill="1" applyBorder="1" applyAlignment="1">
      <alignment wrapText="1"/>
    </xf>
    <xf numFmtId="0" fontId="0" fillId="0" borderId="0" xfId="0" applyFill="1" applyBorder="1"/>
    <xf numFmtId="0" fontId="10" fillId="0" borderId="0" xfId="0" applyFont="1" applyFill="1" applyBorder="1" applyAlignment="1">
      <alignment wrapText="1"/>
    </xf>
    <xf numFmtId="0" fontId="0" fillId="0" borderId="0" xfId="0" applyFill="1" applyBorder="1" applyAlignment="1">
      <alignment vertical="center"/>
    </xf>
    <xf numFmtId="0" fontId="0" fillId="0" borderId="0" xfId="0" applyFill="1" applyBorder="1" applyAlignment="1">
      <alignment vertical="center" wrapText="1"/>
    </xf>
    <xf numFmtId="0" fontId="8" fillId="0" borderId="0" xfId="0" applyFont="1" applyFill="1" applyBorder="1" applyAlignment="1">
      <alignment horizontal="center" wrapText="1"/>
    </xf>
    <xf numFmtId="0" fontId="8" fillId="0" borderId="0" xfId="0" applyFont="1" applyFill="1" applyBorder="1" applyAlignment="1">
      <alignment wrapText="1"/>
    </xf>
    <xf numFmtId="0" fontId="2" fillId="0" borderId="0" xfId="0" applyFont="1" applyFill="1" applyBorder="1"/>
    <xf numFmtId="0" fontId="9" fillId="0" borderId="0" xfId="0" applyFont="1" applyFill="1" applyBorder="1" applyAlignment="1">
      <alignment horizontal="center" wrapText="1"/>
    </xf>
    <xf numFmtId="0" fontId="9" fillId="0" borderId="0" xfId="0" applyFont="1" applyFill="1" applyBorder="1" applyAlignment="1">
      <alignment horizontal="center" vertical="center" wrapText="1"/>
    </xf>
    <xf numFmtId="0" fontId="8" fillId="0" borderId="0" xfId="0" applyFont="1" applyFill="1" applyBorder="1" applyAlignment="1">
      <alignment horizontal="right" wrapText="1"/>
    </xf>
    <xf numFmtId="0" fontId="9" fillId="0" borderId="0" xfId="0" applyFont="1" applyFill="1" applyBorder="1" applyAlignment="1">
      <alignment wrapText="1"/>
    </xf>
    <xf numFmtId="0" fontId="13" fillId="0" borderId="0" xfId="0" applyFont="1" applyFill="1" applyBorder="1"/>
    <xf numFmtId="0" fontId="14" fillId="0" borderId="0" xfId="0" applyFont="1" applyFill="1" applyBorder="1"/>
    <xf numFmtId="0" fontId="15" fillId="0" borderId="0" xfId="0" applyFont="1" applyFill="1" applyBorder="1" applyAlignment="1">
      <alignment wrapText="1"/>
    </xf>
    <xf numFmtId="0" fontId="16" fillId="0" borderId="0" xfId="0" applyFont="1" applyFill="1" applyBorder="1" applyAlignment="1">
      <alignment wrapText="1"/>
    </xf>
    <xf numFmtId="0" fontId="13" fillId="0" borderId="0" xfId="0" applyFont="1" applyFill="1" applyBorder="1" applyAlignment="1">
      <alignment horizontal="right" wrapText="1"/>
    </xf>
    <xf numFmtId="0" fontId="6" fillId="0" borderId="0" xfId="0" applyFont="1" applyFill="1" applyBorder="1" applyAlignment="1">
      <alignment wrapText="1"/>
    </xf>
    <xf numFmtId="0" fontId="17" fillId="0" borderId="0" xfId="0" applyFont="1" applyFill="1" applyBorder="1" applyAlignment="1">
      <alignment wrapText="1"/>
    </xf>
    <xf numFmtId="0" fontId="13" fillId="0" borderId="0" xfId="0" applyFont="1" applyFill="1" applyBorder="1" applyAlignment="1">
      <alignment horizontal="center"/>
    </xf>
    <xf numFmtId="0" fontId="7" fillId="0" borderId="0" xfId="0" applyFont="1" applyFill="1" applyBorder="1" applyAlignment="1">
      <alignment horizontal="center" wrapText="1"/>
    </xf>
    <xf numFmtId="0" fontId="15" fillId="0" borderId="0" xfId="0" applyFont="1" applyFill="1" applyBorder="1" applyAlignment="1">
      <alignment horizontal="center" wrapText="1"/>
    </xf>
    <xf numFmtId="0" fontId="0" fillId="2" borderId="0" xfId="0" applyFill="1"/>
    <xf numFmtId="0" fontId="0" fillId="2" borderId="0" xfId="0" applyFill="1" applyBorder="1"/>
    <xf numFmtId="0" fontId="0" fillId="3" borderId="0" xfId="0" applyFill="1"/>
    <xf numFmtId="0" fontId="3" fillId="3" borderId="0" xfId="0" applyFont="1" applyFill="1" applyBorder="1" applyAlignment="1" quotePrefix="1">
      <alignment horizontal="center" wrapText="1"/>
    </xf>
    <xf numFmtId="0" fontId="11" fillId="3" borderId="0" xfId="0" applyFont="1" applyFill="1" applyBorder="1" applyAlignment="1">
      <alignment wrapText="1"/>
    </xf>
    <xf numFmtId="0" fontId="0" fillId="3" borderId="0" xfId="0" applyFill="1" applyBorder="1"/>
    <xf numFmtId="0" fontId="13" fillId="3" borderId="0" xfId="0" applyFont="1" applyFill="1" applyBorder="1"/>
    <xf numFmtId="0" fontId="13" fillId="3" borderId="0" xfId="0" applyFont="1" applyFill="1" applyBorder="1" applyAlignment="1">
      <alignment horizontal="center"/>
    </xf>
    <xf numFmtId="0" fontId="10" fillId="3" borderId="0" xfId="0" applyFont="1" applyFill="1" applyBorder="1" applyAlignment="1">
      <alignment wrapText="1"/>
    </xf>
    <xf numFmtId="0" fontId="9" fillId="3" borderId="0" xfId="0" applyFont="1" applyFill="1" applyBorder="1" applyAlignment="1">
      <alignment horizontal="center" wrapText="1"/>
    </xf>
    <xf numFmtId="0" fontId="9" fillId="3" borderId="0" xfId="0" applyFont="1" applyFill="1" applyBorder="1" applyAlignment="1">
      <alignment horizontal="center" vertical="center" wrapText="1"/>
    </xf>
    <xf numFmtId="0" fontId="9" fillId="3" borderId="0" xfId="0" applyFont="1" applyFill="1" applyBorder="1" applyAlignment="1">
      <alignment wrapText="1"/>
    </xf>
    <xf numFmtId="0" fontId="9" fillId="0" borderId="0" xfId="0" applyFont="1" applyFill="1" applyBorder="1" applyAlignment="1">
      <alignment horizontal="center" wrapText="1"/>
    </xf>
    <xf numFmtId="0" fontId="5" fillId="0" borderId="0" xfId="0" applyFont="1" applyFill="1" applyBorder="1" applyAlignment="1">
      <alignment horizontal="center" wrapText="1"/>
    </xf>
    <xf numFmtId="0" fontId="4" fillId="0" borderId="0" xfId="0" applyFont="1" applyFill="1" applyBorder="1" applyAlignment="1">
      <alignment horizontal="left" wrapText="1"/>
    </xf>
    <xf numFmtId="0" fontId="6" fillId="0" borderId="0" xfId="0" applyFont="1" applyFill="1" applyBorder="1" applyAlignment="1">
      <alignment horizontal="left" vertical="top" wrapText="1"/>
    </xf>
    <xf numFmtId="0" fontId="6" fillId="0" borderId="0" xfId="0" applyFont="1" applyFill="1" applyBorder="1" applyAlignment="1">
      <alignment horizontal="left" wrapText="1"/>
    </xf>
    <xf numFmtId="0" fontId="7" fillId="0" borderId="0" xfId="0" applyFont="1" applyFill="1" applyBorder="1" applyAlignment="1">
      <alignment horizontal="left" vertical="center" wrapText="1"/>
    </xf>
    <xf numFmtId="0" fontId="0" fillId="3" borderId="0" xfId="0" applyFill="1" applyAlignment="1">
      <alignment horizontal="center"/>
    </xf>
    <xf numFmtId="0" fontId="0" fillId="3" borderId="1" xfId="0" applyFill="1" applyBorder="1" applyAlignment="1">
      <alignment horizontal="center"/>
    </xf>
    <xf numFmtId="0" fontId="10" fillId="3" borderId="0" xfId="0" applyFont="1" applyFill="1" applyBorder="1" applyAlignment="1">
      <alignment horizontal="center" wrapText="1"/>
    </xf>
    <xf numFmtId="0" fontId="25" fillId="0" borderId="0" xfId="0" applyFont="1" applyAlignment="1" applyProtection="1">
      <alignment horizontal="left" vertical="center" wrapText="1"/>
      <protection locked="0"/>
    </xf>
    <xf numFmtId="0" fontId="5" fillId="4" borderId="2" xfId="0" applyFont="1" applyFill="1" applyBorder="1" applyAlignment="1">
      <alignment horizontal="center" wrapText="1"/>
    </xf>
    <xf numFmtId="0" fontId="5" fillId="4" borderId="3" xfId="0" applyFont="1" applyFill="1" applyBorder="1" applyAlignment="1">
      <alignment horizontal="center" wrapText="1"/>
    </xf>
    <xf numFmtId="0" fontId="28" fillId="4" borderId="4" xfId="0" applyFont="1" applyFill="1" applyBorder="1" applyAlignment="1">
      <alignment horizontal="left" wrapText="1"/>
    </xf>
    <xf numFmtId="0" fontId="28" fillId="4" borderId="5" xfId="0" applyFont="1" applyFill="1" applyBorder="1" applyAlignment="1">
      <alignment horizontal="left" wrapText="1"/>
    </xf>
    <xf numFmtId="0" fontId="29" fillId="0" borderId="6" xfId="0" applyFont="1" applyFill="1" applyBorder="1"/>
    <xf numFmtId="0" fontId="30" fillId="0" borderId="7" xfId="0" applyFont="1" applyFill="1" applyBorder="1" applyProtection="1">
      <protection locked="0"/>
    </xf>
    <xf numFmtId="0" fontId="29" fillId="0" borderId="8" xfId="0" applyFont="1" applyFill="1" applyBorder="1"/>
    <xf numFmtId="0" fontId="30" fillId="0" borderId="9" xfId="0" applyFont="1" applyFill="1" applyBorder="1" applyProtection="1">
      <protection locked="0"/>
    </xf>
    <xf numFmtId="0" fontId="29" fillId="0" borderId="10" xfId="0" applyFont="1" applyFill="1" applyBorder="1"/>
    <xf numFmtId="0" fontId="30" fillId="0" borderId="11" xfId="0" applyFont="1" applyFill="1" applyBorder="1" applyProtection="1">
      <protection locked="0"/>
    </xf>
    <xf numFmtId="0" fontId="31" fillId="4" borderId="12" xfId="0" applyFont="1" applyFill="1" applyBorder="1" applyAlignment="1">
      <alignment horizontal="right" wrapText="1"/>
    </xf>
    <xf numFmtId="0" fontId="32" fillId="0" borderId="13" xfId="0" applyFont="1" applyFill="1" applyBorder="1" applyAlignment="1" applyProtection="1">
      <alignment wrapText="1"/>
      <protection locked="0"/>
    </xf>
    <xf numFmtId="0" fontId="31" fillId="4" borderId="14" xfId="0" applyFont="1" applyFill="1" applyBorder="1" applyAlignment="1">
      <alignment horizontal="right" wrapText="1"/>
    </xf>
    <xf numFmtId="0" fontId="32" fillId="0" borderId="15" xfId="0" applyFont="1" applyFill="1" applyBorder="1" applyAlignment="1" applyProtection="1">
      <alignment wrapText="1"/>
      <protection locked="0"/>
    </xf>
    <xf numFmtId="0" fontId="33" fillId="4" borderId="4" xfId="0" applyFont="1" applyFill="1" applyBorder="1" applyAlignment="1">
      <alignment horizontal="left" wrapText="1"/>
    </xf>
    <xf numFmtId="0" fontId="33" fillId="4" borderId="5" xfId="0" applyFont="1" applyFill="1" applyBorder="1" applyAlignment="1">
      <alignment horizontal="left" wrapText="1"/>
    </xf>
    <xf numFmtId="0" fontId="34" fillId="4" borderId="16" xfId="0" applyFont="1" applyFill="1" applyBorder="1" applyAlignment="1">
      <alignment horizontal="left" vertical="center" wrapText="1"/>
    </xf>
    <xf numFmtId="0" fontId="34" fillId="4" borderId="17" xfId="0" applyFont="1" applyFill="1" applyBorder="1" applyAlignment="1">
      <alignment horizontal="left" vertical="center" wrapText="1"/>
    </xf>
    <xf numFmtId="0" fontId="28" fillId="4" borderId="4" xfId="0" applyFont="1" applyFill="1" applyBorder="1" applyAlignment="1">
      <alignment horizontal="left" vertical="top" wrapText="1"/>
    </xf>
    <xf numFmtId="0" fontId="28" fillId="4" borderId="5" xfId="0" applyFont="1" applyFill="1" applyBorder="1" applyAlignment="1">
      <alignment horizontal="left" vertical="top" wrapText="1"/>
    </xf>
    <xf numFmtId="0" fontId="35" fillId="4" borderId="18" xfId="0" applyFont="1" applyFill="1" applyBorder="1" applyAlignment="1">
      <alignment horizontal="center" wrapText="1"/>
    </xf>
    <xf numFmtId="0" fontId="35" fillId="4" borderId="19" xfId="0" applyFont="1" applyFill="1" applyBorder="1" applyAlignment="1">
      <alignment horizontal="center" wrapText="1"/>
    </xf>
    <xf numFmtId="0" fontId="37" fillId="4" borderId="5" xfId="0" applyFont="1" applyFill="1" applyBorder="1" applyAlignment="1">
      <alignment horizontal="left" wrapText="1"/>
    </xf>
    <xf numFmtId="0" fontId="39" fillId="4" borderId="5" xfId="0" applyFont="1" applyFill="1" applyBorder="1" applyAlignment="1">
      <alignment horizontal="left" vertical="top" wrapText="1"/>
    </xf>
    <xf numFmtId="0" fontId="30" fillId="3" borderId="0" xfId="0" applyFont="1" applyFill="1"/>
    <xf numFmtId="0" fontId="30" fillId="0" borderId="0" xfId="0" applyFont="1" applyAlignment="1" applyProtection="1">
      <alignment horizontal="left" vertical="center"/>
      <protection locked="0"/>
    </xf>
    <xf numFmtId="0" fontId="40" fillId="2" borderId="20" xfId="0" applyFont="1" applyFill="1" applyBorder="1" applyAlignment="1">
      <alignment horizontal="center" wrapText="1"/>
    </xf>
    <xf numFmtId="0" fontId="40" fillId="2" borderId="21" xfId="0" applyFont="1" applyFill="1" applyBorder="1" applyAlignment="1">
      <alignment horizontal="center" wrapText="1"/>
    </xf>
    <xf numFmtId="0" fontId="40" fillId="2" borderId="22" xfId="0" applyFont="1" applyFill="1" applyBorder="1" applyAlignment="1">
      <alignment horizontal="center" wrapText="1"/>
    </xf>
    <xf numFmtId="0" fontId="40" fillId="2" borderId="23" xfId="0" applyFont="1" applyFill="1" applyBorder="1" applyAlignment="1">
      <alignment horizontal="center" wrapText="1"/>
    </xf>
    <xf numFmtId="0" fontId="40" fillId="2" borderId="24" xfId="0" applyFont="1" applyFill="1" applyBorder="1" applyAlignment="1">
      <alignment horizontal="center" wrapText="1"/>
    </xf>
    <xf numFmtId="0" fontId="31" fillId="2" borderId="25" xfId="0" applyFont="1" applyFill="1" applyBorder="1" applyAlignment="1">
      <alignment horizontal="right" wrapText="1"/>
    </xf>
    <xf numFmtId="0" fontId="32" fillId="2" borderId="26" xfId="0" applyFont="1" applyFill="1" applyBorder="1" applyAlignment="1" applyProtection="1">
      <alignment wrapText="1"/>
      <protection locked="0"/>
    </xf>
    <xf numFmtId="0" fontId="30" fillId="0" borderId="27" xfId="0" applyFont="1" applyFill="1" applyBorder="1" applyProtection="1">
      <protection locked="0"/>
    </xf>
    <xf numFmtId="0" fontId="30" fillId="0" borderId="28" xfId="0" applyFont="1" applyFill="1" applyBorder="1" applyProtection="1">
      <protection locked="0"/>
    </xf>
    <xf numFmtId="0" fontId="29" fillId="0" borderId="29" xfId="0" applyFont="1" applyFill="1" applyBorder="1"/>
    <xf numFmtId="0" fontId="30" fillId="0" borderId="21" xfId="0" applyFont="1" applyFill="1" applyBorder="1" applyProtection="1">
      <protection locked="0"/>
    </xf>
    <xf numFmtId="0" fontId="42" fillId="0" borderId="15" xfId="0" applyFont="1" applyFill="1" applyBorder="1" applyAlignment="1" applyProtection="1">
      <alignment wrapText="1"/>
      <protection locked="0"/>
    </xf>
    <xf numFmtId="0" fontId="31" fillId="4" borderId="30" xfId="0" applyFont="1" applyFill="1" applyBorder="1" applyAlignment="1">
      <alignment horizontal="right" wrapText="1"/>
    </xf>
    <xf numFmtId="0" fontId="32" fillId="0" borderId="31" xfId="0" applyFont="1" applyFill="1" applyBorder="1" applyAlignment="1" applyProtection="1">
      <alignment wrapText="1"/>
      <protection locked="0"/>
    </xf>
    <xf numFmtId="0" fontId="35" fillId="4" borderId="32" xfId="0" applyFont="1" applyFill="1" applyBorder="1" applyAlignment="1">
      <alignment horizontal="center" wrapText="1"/>
    </xf>
    <xf numFmtId="0" fontId="35" fillId="4" borderId="1" xfId="0" applyFont="1" applyFill="1" applyBorder="1" applyAlignment="1">
      <alignment horizontal="center" wrapText="1"/>
    </xf>
    <xf numFmtId="0" fontId="35" fillId="4" borderId="33" xfId="0" applyFont="1" applyFill="1" applyBorder="1" applyAlignment="1">
      <alignment horizontal="center" wrapText="1"/>
    </xf>
    <xf numFmtId="0" fontId="43" fillId="4" borderId="0" xfId="0" applyFont="1" applyFill="1" applyBorder="1" applyAlignment="1">
      <alignment horizontal="center" wrapText="1"/>
    </xf>
    <xf numFmtId="0" fontId="43" fillId="4" borderId="34" xfId="0" applyFont="1" applyFill="1" applyBorder="1" applyAlignment="1">
      <alignment horizontal="center" wrapText="1"/>
    </xf>
    <xf numFmtId="0" fontId="46" fillId="4" borderId="35" xfId="0" applyFont="1" applyFill="1" applyBorder="1" applyAlignment="1">
      <alignment horizontal="left" vertical="top" wrapText="1"/>
    </xf>
    <xf numFmtId="0" fontId="46" fillId="4" borderId="36" xfId="0" applyFont="1" applyFill="1" applyBorder="1" applyAlignment="1">
      <alignment horizontal="center" vertical="top" wrapText="1"/>
    </xf>
    <xf numFmtId="0" fontId="46" fillId="4" borderId="37" xfId="0" applyFont="1" applyFill="1" applyBorder="1" applyAlignment="1">
      <alignment horizontal="center" vertical="top" wrapText="1"/>
    </xf>
    <xf numFmtId="0" fontId="46" fillId="4" borderId="38" xfId="0" applyFont="1" applyFill="1" applyBorder="1" applyAlignment="1">
      <alignment horizontal="center" vertical="top" wrapText="1"/>
    </xf>
    <xf numFmtId="0" fontId="46" fillId="4" borderId="39" xfId="0" applyFont="1" applyFill="1" applyBorder="1" applyAlignment="1">
      <alignment horizontal="center" vertical="top" wrapText="1"/>
    </xf>
    <xf numFmtId="0" fontId="46" fillId="4" borderId="40" xfId="0" applyFont="1" applyFill="1" applyBorder="1" applyAlignment="1">
      <alignment horizontal="center" vertical="top" wrapText="1"/>
    </xf>
    <xf numFmtId="0" fontId="41" fillId="4" borderId="41" xfId="0" applyFont="1" applyFill="1" applyBorder="1" applyAlignment="1">
      <alignment horizontal="center" vertical="top" wrapText="1"/>
    </xf>
    <xf numFmtId="0" fontId="46" fillId="4" borderId="42" xfId="0" applyFont="1" applyFill="1" applyBorder="1" applyAlignment="1">
      <alignment horizontal="center" vertical="top" wrapText="1"/>
    </xf>
    <xf numFmtId="0" fontId="46" fillId="4" borderId="43" xfId="0" applyFont="1" applyFill="1" applyBorder="1" applyAlignment="1">
      <alignment horizontal="center" vertical="top" wrapText="1"/>
    </xf>
    <xf numFmtId="0" fontId="44" fillId="4" borderId="35" xfId="0" applyFont="1" applyFill="1" applyBorder="1" applyAlignment="1">
      <alignment horizontal="center" wrapText="1"/>
    </xf>
    <xf numFmtId="0" fontId="47" fillId="5" borderId="36" xfId="0" applyFont="1" applyFill="1" applyBorder="1" applyAlignment="1">
      <alignment horizontal="center" wrapText="1"/>
    </xf>
    <xf numFmtId="0" fontId="47" fillId="5" borderId="37" xfId="0" applyFont="1" applyFill="1" applyBorder="1" applyAlignment="1">
      <alignment horizontal="center" wrapText="1"/>
    </xf>
    <xf numFmtId="0" fontId="47" fillId="5" borderId="41" xfId="0" applyFont="1" applyFill="1" applyBorder="1" applyAlignment="1">
      <alignment horizontal="center" wrapText="1"/>
    </xf>
    <xf numFmtId="0" fontId="47" fillId="5" borderId="43" xfId="0" applyFont="1" applyFill="1" applyBorder="1" applyAlignment="1">
      <alignment horizontal="center" wrapText="1"/>
    </xf>
    <xf numFmtId="0" fontId="47" fillId="3" borderId="36" xfId="0" applyFont="1" applyFill="1" applyBorder="1" applyAlignment="1">
      <alignment horizontal="center" wrapText="1"/>
    </xf>
    <xf numFmtId="0" fontId="47" fillId="3" borderId="37" xfId="0" applyFont="1" applyFill="1" applyBorder="1" applyAlignment="1">
      <alignment horizontal="center" wrapText="1"/>
    </xf>
    <xf numFmtId="0" fontId="47" fillId="3" borderId="41" xfId="0" applyFont="1" applyFill="1" applyBorder="1" applyAlignment="1">
      <alignment horizontal="center" wrapText="1"/>
    </xf>
    <xf numFmtId="0" fontId="47" fillId="3" borderId="43" xfId="0" applyFont="1" applyFill="1" applyBorder="1" applyAlignment="1">
      <alignment horizontal="center" wrapText="1"/>
    </xf>
    <xf numFmtId="0" fontId="47" fillId="3" borderId="42" xfId="0" applyFont="1" applyFill="1" applyBorder="1" applyAlignment="1">
      <alignment horizontal="center" wrapText="1"/>
    </xf>
    <xf numFmtId="0" fontId="47" fillId="3" borderId="44" xfId="0" applyFont="1" applyFill="1" applyBorder="1" applyAlignment="1">
      <alignment horizontal="center" wrapText="1"/>
    </xf>
    <xf numFmtId="0" fontId="43" fillId="4" borderId="34" xfId="0" applyFont="1" applyFill="1" applyBorder="1" applyAlignment="1">
      <alignment wrapText="1"/>
    </xf>
    <xf numFmtId="0" fontId="43" fillId="4" borderId="22" xfId="0" applyFont="1" applyFill="1" applyBorder="1" applyAlignment="1">
      <alignment horizontal="center" wrapText="1"/>
    </xf>
    <xf numFmtId="0" fontId="43" fillId="4" borderId="45" xfId="0" applyFont="1" applyFill="1" applyBorder="1" applyAlignment="1">
      <alignment horizontal="center" wrapText="1"/>
    </xf>
    <xf numFmtId="0" fontId="43" fillId="4" borderId="23" xfId="0" applyFont="1" applyFill="1" applyBorder="1" applyAlignment="1">
      <alignment horizontal="center" wrapText="1"/>
    </xf>
    <xf numFmtId="0" fontId="51" fillId="4" borderId="39" xfId="0" applyFont="1" applyFill="1" applyBorder="1" applyAlignment="1">
      <alignment horizontal="center" vertical="top" wrapText="1"/>
    </xf>
    <xf numFmtId="0" fontId="51" fillId="4" borderId="42" xfId="0" applyFont="1" applyFill="1" applyBorder="1" applyAlignment="1">
      <alignment horizontal="center" vertical="top" wrapText="1"/>
    </xf>
    <xf numFmtId="0" fontId="44" fillId="4" borderId="46" xfId="0" applyFont="1" applyFill="1" applyBorder="1" applyAlignment="1">
      <alignment horizontal="center" wrapText="1"/>
    </xf>
    <xf numFmtId="0" fontId="45" fillId="4" borderId="47" xfId="0" applyFont="1" applyFill="1" applyBorder="1" applyAlignment="1">
      <alignment horizontal="center" wrapText="1"/>
    </xf>
    <xf numFmtId="0" fontId="45" fillId="4" borderId="48" xfId="0" applyFont="1" applyFill="1" applyBorder="1" applyAlignment="1">
      <alignment horizontal="center" wrapText="1"/>
    </xf>
    <xf numFmtId="0" fontId="45" fillId="4" borderId="42" xfId="0" applyFont="1" applyFill="1" applyBorder="1" applyAlignment="1">
      <alignment horizontal="center" wrapText="1"/>
    </xf>
    <xf numFmtId="0" fontId="45" fillId="4" borderId="44" xfId="0" applyFont="1" applyFill="1" applyBorder="1" applyAlignment="1">
      <alignment horizontal="center" wrapText="1"/>
    </xf>
    <xf numFmtId="0" fontId="44" fillId="4" borderId="49" xfId="0" applyFont="1" applyFill="1" applyBorder="1" applyAlignment="1">
      <alignment horizontal="center" wrapText="1"/>
    </xf>
    <xf numFmtId="0" fontId="47" fillId="5" borderId="50" xfId="0" applyFont="1" applyFill="1" applyBorder="1" applyAlignment="1">
      <alignment horizontal="center" wrapText="1"/>
    </xf>
    <xf numFmtId="0" fontId="47" fillId="5" borderId="51" xfId="0" applyFont="1" applyFill="1" applyBorder="1" applyAlignment="1">
      <alignment horizontal="center" wrapText="1"/>
    </xf>
    <xf numFmtId="0" fontId="47" fillId="5" borderId="52" xfId="0" applyFont="1" applyFill="1" applyBorder="1" applyAlignment="1">
      <alignment horizontal="center" wrapText="1"/>
    </xf>
    <xf numFmtId="0" fontId="47" fillId="5" borderId="53" xfId="0" applyFont="1" applyFill="1" applyBorder="1" applyAlignment="1">
      <alignment horizontal="center" wrapText="1"/>
    </xf>
    <xf numFmtId="0" fontId="43" fillId="4" borderId="54" xfId="0" applyFont="1" applyFill="1" applyBorder="1" applyAlignment="1">
      <alignment horizontal="center" wrapText="1"/>
    </xf>
    <xf numFmtId="0" fontId="43" fillId="4" borderId="55" xfId="0" applyFont="1" applyFill="1" applyBorder="1" applyAlignment="1">
      <alignment horizontal="center" wrapText="1"/>
    </xf>
    <xf numFmtId="0" fontId="43" fillId="4" borderId="56" xfId="0" applyFont="1" applyFill="1" applyBorder="1" applyAlignment="1">
      <alignment horizontal="center" wrapText="1"/>
    </xf>
    <xf numFmtId="0" fontId="43" fillId="4" borderId="16" xfId="0" applyFont="1" applyFill="1" applyBorder="1" applyAlignment="1">
      <alignment horizontal="center" wrapText="1"/>
    </xf>
    <xf numFmtId="0" fontId="43" fillId="4" borderId="57" xfId="0" applyFont="1" applyFill="1" applyBorder="1" applyAlignment="1">
      <alignment horizontal="center" wrapText="1"/>
    </xf>
    <xf numFmtId="0" fontId="43" fillId="4" borderId="17" xfId="0" applyFont="1" applyFill="1" applyBorder="1" applyAlignment="1">
      <alignment horizontal="center" wrapText="1"/>
    </xf>
    <xf numFmtId="0" fontId="44" fillId="4" borderId="58" xfId="0" applyFont="1" applyFill="1" applyBorder="1" applyAlignment="1">
      <alignment horizontal="center" wrapText="1"/>
    </xf>
    <xf numFmtId="0" fontId="44" fillId="4" borderId="58" xfId="0" applyFont="1" applyFill="1" applyBorder="1" applyAlignment="1">
      <alignment horizontal="center" vertical="center" wrapText="1"/>
    </xf>
    <xf numFmtId="0" fontId="48" fillId="0" borderId="59" xfId="0" applyFont="1" applyBorder="1" applyAlignment="1">
      <alignment horizontal="center" vertical="center"/>
    </xf>
    <xf numFmtId="0" fontId="50" fillId="0" borderId="60" xfId="0" applyFont="1" applyFill="1" applyBorder="1" applyAlignment="1" quotePrefix="1">
      <alignment horizontal="left" vertical="center" wrapText="1"/>
    </xf>
    <xf numFmtId="0" fontId="50" fillId="0" borderId="61" xfId="0" applyFont="1" applyFill="1" applyBorder="1" applyAlignment="1" quotePrefix="1">
      <alignment horizontal="left" vertical="center" wrapText="1"/>
    </xf>
    <xf numFmtId="0" fontId="49" fillId="0" borderId="62" xfId="0" applyFont="1" applyFill="1" applyBorder="1" applyAlignment="1" quotePrefix="1">
      <alignment horizontal="center" vertical="center" wrapText="1"/>
    </xf>
    <xf numFmtId="0" fontId="49" fillId="0" borderId="63" xfId="0" applyFont="1" applyFill="1" applyBorder="1" applyAlignment="1" quotePrefix="1">
      <alignment horizontal="center" vertical="center" wrapText="1"/>
    </xf>
    <xf numFmtId="0" fontId="36" fillId="4" borderId="22" xfId="0" applyFont="1" applyFill="1" applyBorder="1" applyAlignment="1">
      <alignment horizontal="center" wrapText="1"/>
    </xf>
    <xf numFmtId="0" fontId="36" fillId="4" borderId="45" xfId="0" applyFont="1" applyFill="1" applyBorder="1" applyAlignment="1">
      <alignment horizontal="center" wrapText="1"/>
    </xf>
    <xf numFmtId="0" fontId="36" fillId="4" borderId="23" xfId="0" applyFont="1" applyFill="1" applyBorder="1" applyAlignment="1">
      <alignment horizontal="center" wrapText="1"/>
    </xf>
    <xf numFmtId="0" fontId="24" fillId="0" borderId="64" xfId="0" applyFont="1" applyBorder="1" applyAlignment="1">
      <alignment horizontal="center" vertical="center" wrapText="1"/>
    </xf>
    <xf numFmtId="0" fontId="30" fillId="0" borderId="65" xfId="0" applyFont="1" applyBorder="1" applyAlignment="1">
      <alignment vertical="center" wrapText="1"/>
    </xf>
    <xf numFmtId="0" fontId="24" fillId="0" borderId="66" xfId="0" applyFont="1" applyBorder="1" applyAlignment="1">
      <alignment horizontal="center" vertical="center" wrapText="1"/>
    </xf>
    <xf numFmtId="0" fontId="30" fillId="0" borderId="28" xfId="0" applyFont="1" applyBorder="1" applyAlignment="1">
      <alignment vertical="center" wrapText="1"/>
    </xf>
    <xf numFmtId="0" fontId="24" fillId="0" borderId="67" xfId="0" applyFont="1" applyBorder="1" applyAlignment="1">
      <alignment horizontal="center" vertical="center" wrapText="1"/>
    </xf>
    <xf numFmtId="0" fontId="30" fillId="0" borderId="68" xfId="0" applyFont="1" applyBorder="1" applyAlignment="1">
      <alignment vertical="center" wrapText="1"/>
    </xf>
    <xf numFmtId="0" fontId="26" fillId="6" borderId="69" xfId="0" applyFont="1" applyFill="1" applyBorder="1" applyAlignment="1" quotePrefix="1">
      <alignment horizontal="center" vertical="center" wrapText="1"/>
    </xf>
    <xf numFmtId="0" fontId="6" fillId="7" borderId="8" xfId="0" applyFont="1" applyFill="1" applyBorder="1" applyAlignment="1" quotePrefix="1">
      <alignment horizontal="center" vertical="center" wrapText="1"/>
    </xf>
    <xf numFmtId="0" fontId="6" fillId="8" borderId="8" xfId="0" applyFont="1" applyFill="1" applyBorder="1" applyAlignment="1" quotePrefix="1">
      <alignment horizontal="center" vertical="center" wrapText="1"/>
    </xf>
    <xf numFmtId="0" fontId="6" fillId="9" borderId="8" xfId="0" applyFont="1" applyFill="1" applyBorder="1" applyAlignment="1" quotePrefix="1">
      <alignment horizontal="center" vertical="center" wrapText="1"/>
    </xf>
    <xf numFmtId="0" fontId="6" fillId="10" borderId="8" xfId="0" applyFont="1" applyFill="1" applyBorder="1" applyAlignment="1" quotePrefix="1">
      <alignment horizontal="center" vertical="center" wrapText="1"/>
    </xf>
    <xf numFmtId="0" fontId="6" fillId="11" borderId="8" xfId="0" applyFont="1" applyFill="1" applyBorder="1" applyAlignment="1" quotePrefix="1">
      <alignment horizontal="center" vertical="center" wrapText="1"/>
    </xf>
    <xf numFmtId="0" fontId="6" fillId="12" borderId="70" xfId="0" applyFont="1" applyFill="1" applyBorder="1" applyAlignment="1" quotePrefix="1">
      <alignment horizontal="center" vertical="center" wrapText="1"/>
    </xf>
  </cellXfs>
  <cellStyles count="6">
    <cellStyle name="Normal" xfId="0"/>
    <cellStyle name="Percent" xfId="15"/>
    <cellStyle name="Currency" xfId="16"/>
    <cellStyle name="Currency [0]" xfId="17"/>
    <cellStyle name="Comma" xfId="18"/>
    <cellStyle name="Comma [0]" xfId="19"/>
  </cellStyles>
  <dxfs count="30">
    <dxf>
      <font>
        <color theme="0"/>
      </font>
      <fill>
        <patternFill>
          <bgColor rgb="FF407EC9"/>
        </patternFill>
      </fill>
      <border/>
    </dxf>
    <dxf>
      <fill>
        <patternFill>
          <bgColor theme="3" tint="0.5999600291252136"/>
        </patternFill>
      </fill>
      <border/>
    </dxf>
    <dxf>
      <fill>
        <patternFill>
          <bgColor theme="3" tint="0.7999799847602844"/>
        </patternFill>
      </fill>
      <border/>
    </dxf>
    <dxf>
      <fill>
        <gradientFill degree="90">
          <stop position="0">
            <color theme="4" tint="0.8000100255012512"/>
          </stop>
          <stop position="1">
            <color theme="0"/>
          </stop>
        </gradientFill>
      </fill>
      <border/>
    </dxf>
    <dxf>
      <fill>
        <gradientFill degree="90">
          <stop position="0">
            <color theme="0"/>
          </stop>
          <stop position="1">
            <color rgb="FFFFC000"/>
          </stop>
        </gradientFill>
      </fill>
      <border/>
    </dxf>
    <dxf>
      <fill>
        <patternFill>
          <bgColor theme="1"/>
        </patternFill>
      </fill>
      <border/>
    </dxf>
    <dxf>
      <font>
        <strike/>
      </font>
      <numFmt numFmtId="177" formatCode="General"/>
      <fill>
        <patternFill>
          <bgColor rgb="FFFF0000"/>
        </patternFill>
      </fill>
      <border/>
    </dxf>
    <dxf>
      <fill>
        <patternFill>
          <bgColor rgb="FFFF0000"/>
        </patternFill>
      </fill>
      <border/>
    </dxf>
    <dxf>
      <fill>
        <patternFill>
          <bgColor theme="1"/>
        </patternFill>
      </fill>
      <border/>
    </dxf>
    <dxf>
      <fill>
        <patternFill>
          <bgColor theme="0" tint="-0.3499799966812134"/>
        </patternFill>
      </fill>
      <border/>
    </dxf>
    <dxf>
      <fill>
        <gradientFill degree="90">
          <stop position="0">
            <color rgb="FFFFC000"/>
          </stop>
          <stop position="1">
            <color rgb="FFFF0000"/>
          </stop>
        </gradientFill>
      </fill>
      <border/>
    </dxf>
    <dxf>
      <fill>
        <patternFill>
          <bgColor theme="1"/>
        </patternFill>
      </fill>
      <border/>
    </dxf>
    <dxf>
      <fill>
        <patternFill>
          <bgColor theme="1"/>
        </patternFill>
      </fill>
      <border/>
    </dxf>
    <dxf>
      <fill>
        <patternFill>
          <bgColor theme="1"/>
        </patternFill>
      </fill>
      <border/>
    </dxf>
    <dxf>
      <fill>
        <patternFill>
          <bgColor theme="1"/>
        </patternFill>
      </fill>
      <border/>
    </dxf>
    <dxf>
      <fill>
        <patternFill>
          <bgColor theme="1"/>
        </patternFill>
      </fill>
      <border/>
    </dxf>
    <dxf>
      <fill>
        <patternFill>
          <bgColor theme="1"/>
        </patternFill>
      </fill>
      <border/>
    </dxf>
    <dxf>
      <fill>
        <patternFill>
          <bgColor theme="1"/>
        </patternFill>
      </fill>
      <border/>
    </dxf>
    <dxf>
      <fill>
        <patternFill>
          <bgColor theme="1"/>
        </patternFill>
      </fill>
      <border/>
    </dxf>
    <dxf>
      <fill>
        <patternFill>
          <bgColor theme="1"/>
        </patternFill>
      </fill>
      <border/>
    </dxf>
    <dxf>
      <fill>
        <patternFill>
          <bgColor rgb="FF0000FF"/>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xdr:row>
      <xdr:rowOff>9525</xdr:rowOff>
    </xdr:from>
    <xdr:to>
      <xdr:col>2</xdr:col>
      <xdr:colOff>9525</xdr:colOff>
      <xdr:row>7</xdr:row>
      <xdr:rowOff>0</xdr:rowOff>
    </xdr:to>
    <xdr:cxnSp macro="">
      <xdr:nvCxnSpPr>
        <xdr:cNvPr id="4" name="Straight Connector 3"/>
        <xdr:cNvCxnSpPr/>
      </xdr:nvCxnSpPr>
      <xdr:spPr>
        <a:xfrm>
          <a:off x="247650" y="1800225"/>
          <a:ext cx="1952625" cy="1085850"/>
        </a:xfrm>
        <a:prstGeom prst="line">
          <a:avLst/>
        </a:prstGeom>
        <a:ln w="25400">
          <a:solidFill>
            <a:schemeClr val="bg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2"/>
  <sheetViews>
    <sheetView showGridLines="0" showRowColHeaders="0" tabSelected="1" workbookViewId="0" topLeftCell="A1">
      <selection activeCell="C10" sqref="C10"/>
    </sheetView>
  </sheetViews>
  <sheetFormatPr defaultColWidth="0" defaultRowHeight="15" zeroHeight="1"/>
  <cols>
    <col min="1" max="1" width="3.57421875" style="27" customWidth="1"/>
    <col min="2" max="2" width="91.28125" style="0" bestFit="1" customWidth="1"/>
    <col min="3" max="3" width="9.140625" style="0" customWidth="1"/>
    <col min="4" max="4" width="3.57421875" style="30" customWidth="1"/>
    <col min="5" max="5" width="91.28125" style="15" hidden="1" customWidth="1"/>
    <col min="6" max="6" width="9.140625" style="4" hidden="1" customWidth="1"/>
    <col min="7" max="7" width="2.8515625" style="4" hidden="1" customWidth="1"/>
    <col min="8" max="8" width="91.28125" style="4" hidden="1" customWidth="1"/>
    <col min="9" max="9" width="9.140625" style="4" hidden="1" customWidth="1"/>
    <col min="10" max="10" width="2.8515625" style="4" hidden="1" customWidth="1"/>
    <col min="11" max="16384" width="9.140625" style="0" hidden="1" customWidth="1"/>
  </cols>
  <sheetData>
    <row r="1" spans="2:10" s="27" customFormat="1" ht="15">
      <c r="B1" s="71"/>
      <c r="C1" s="71"/>
      <c r="D1" s="30"/>
      <c r="E1" s="31"/>
      <c r="F1" s="30"/>
      <c r="G1" s="30"/>
      <c r="H1" s="30"/>
      <c r="I1" s="30"/>
      <c r="J1" s="30"/>
    </row>
    <row r="2" spans="2:3" ht="108.75" customHeight="1">
      <c r="B2" s="46" t="s">
        <v>108</v>
      </c>
      <c r="C2" s="72"/>
    </row>
    <row r="3" spans="2:3" ht="108.75" customHeight="1">
      <c r="B3" s="72"/>
      <c r="C3" s="72"/>
    </row>
    <row r="4" spans="2:3" ht="108.75" customHeight="1" thickBot="1">
      <c r="B4" s="72"/>
      <c r="C4" s="72"/>
    </row>
    <row r="5" spans="2:9" ht="48" customHeight="1" thickBot="1" thickTop="1">
      <c r="B5" s="67" t="s">
        <v>98</v>
      </c>
      <c r="C5" s="68"/>
      <c r="D5" s="33"/>
      <c r="E5" s="18"/>
      <c r="F5" s="5"/>
      <c r="G5" s="5"/>
      <c r="H5" s="5"/>
      <c r="I5" s="5"/>
    </row>
    <row r="6" spans="2:9" ht="36.75" thickBot="1">
      <c r="B6" s="47" t="s">
        <v>13</v>
      </c>
      <c r="C6" s="48"/>
      <c r="D6" s="34"/>
      <c r="E6" s="38"/>
      <c r="F6" s="38"/>
      <c r="G6" s="11"/>
      <c r="H6" s="38"/>
      <c r="I6" s="38"/>
    </row>
    <row r="7" spans="1:10" s="1" customFormat="1" ht="26.25">
      <c r="A7" s="27"/>
      <c r="B7" s="61" t="s">
        <v>50</v>
      </c>
      <c r="C7" s="69"/>
      <c r="D7" s="34"/>
      <c r="E7" s="39"/>
      <c r="F7" s="39"/>
      <c r="G7" s="11"/>
      <c r="H7" s="39"/>
      <c r="I7" s="39"/>
      <c r="J7" s="4"/>
    </row>
    <row r="8" spans="1:10" s="1" customFormat="1" ht="21" customHeight="1" thickBot="1">
      <c r="A8" s="27"/>
      <c r="B8" s="63" t="s">
        <v>99</v>
      </c>
      <c r="C8" s="64"/>
      <c r="D8" s="35"/>
      <c r="E8" s="42"/>
      <c r="F8" s="42"/>
      <c r="G8" s="12"/>
      <c r="H8" s="42"/>
      <c r="I8" s="42"/>
      <c r="J8" s="4"/>
    </row>
    <row r="9" spans="2:9" ht="24" customHeight="1">
      <c r="B9" s="65" t="s">
        <v>49</v>
      </c>
      <c r="C9" s="70"/>
      <c r="D9" s="34"/>
      <c r="E9" s="40"/>
      <c r="F9" s="40"/>
      <c r="G9" s="11"/>
      <c r="H9" s="40"/>
      <c r="I9" s="40"/>
    </row>
    <row r="10" spans="2:8" ht="15.75">
      <c r="B10" s="51" t="s">
        <v>57</v>
      </c>
      <c r="C10" s="52"/>
      <c r="D10" s="34"/>
      <c r="E10" s="16">
        <f aca="true" t="shared" si="0" ref="E10:E14">IF(C10="",0,1)</f>
        <v>0</v>
      </c>
      <c r="G10" s="11"/>
      <c r="H10" s="10"/>
    </row>
    <row r="11" spans="2:8" ht="15.75">
      <c r="B11" s="53" t="s">
        <v>75</v>
      </c>
      <c r="C11" s="54"/>
      <c r="D11" s="34"/>
      <c r="E11" s="16">
        <f t="shared" si="0"/>
        <v>0</v>
      </c>
      <c r="G11" s="11"/>
      <c r="H11" s="10"/>
    </row>
    <row r="12" spans="2:8" ht="15.75">
      <c r="B12" s="53" t="s">
        <v>58</v>
      </c>
      <c r="C12" s="54"/>
      <c r="D12" s="34"/>
      <c r="E12" s="16">
        <f t="shared" si="0"/>
        <v>0</v>
      </c>
      <c r="G12" s="11"/>
      <c r="H12" s="10"/>
    </row>
    <row r="13" spans="2:8" ht="15.75">
      <c r="B13" s="53" t="s">
        <v>59</v>
      </c>
      <c r="C13" s="54"/>
      <c r="D13" s="34"/>
      <c r="E13" s="16">
        <f t="shared" si="0"/>
        <v>0</v>
      </c>
      <c r="G13" s="11"/>
      <c r="H13" s="10"/>
    </row>
    <row r="14" spans="2:8" ht="16.5" thickBot="1">
      <c r="B14" s="55" t="s">
        <v>60</v>
      </c>
      <c r="C14" s="56"/>
      <c r="D14" s="34"/>
      <c r="E14" s="16">
        <f t="shared" si="0"/>
        <v>0</v>
      </c>
      <c r="G14" s="11"/>
      <c r="H14" s="10"/>
    </row>
    <row r="15" spans="2:9" ht="15.75">
      <c r="B15" s="57" t="s">
        <v>42</v>
      </c>
      <c r="C15" s="60"/>
      <c r="D15" s="34"/>
      <c r="E15" s="19">
        <f>IF(C15="",0,1)</f>
        <v>0</v>
      </c>
      <c r="F15" s="9"/>
      <c r="G15" s="11"/>
      <c r="H15" s="13"/>
      <c r="I15" s="9"/>
    </row>
    <row r="16" spans="2:9" ht="24" customHeight="1" thickBot="1">
      <c r="B16" s="73"/>
      <c r="C16" s="74"/>
      <c r="D16" s="34"/>
      <c r="E16" s="23">
        <f>SUM(E10:E15)</f>
        <v>0</v>
      </c>
      <c r="F16" s="14"/>
      <c r="G16" s="11"/>
      <c r="H16" s="37"/>
      <c r="I16" s="37"/>
    </row>
    <row r="17" spans="2:9" ht="25.5" customHeight="1">
      <c r="B17" s="49" t="s">
        <v>48</v>
      </c>
      <c r="C17" s="50"/>
      <c r="D17" s="34"/>
      <c r="E17" s="21"/>
      <c r="F17" s="20"/>
      <c r="G17" s="11"/>
      <c r="H17" s="41"/>
      <c r="I17" s="41"/>
    </row>
    <row r="18" spans="2:8" ht="15.75">
      <c r="B18" s="51" t="s">
        <v>62</v>
      </c>
      <c r="C18" s="52"/>
      <c r="D18" s="34"/>
      <c r="E18" s="16">
        <f aca="true" t="shared" si="1" ref="E18:E23">IF(C18="",0,1)</f>
        <v>0</v>
      </c>
      <c r="G18" s="11"/>
      <c r="H18" s="10"/>
    </row>
    <row r="19" spans="2:8" ht="15.75">
      <c r="B19" s="53" t="s">
        <v>61</v>
      </c>
      <c r="C19" s="54"/>
      <c r="D19" s="34"/>
      <c r="E19" s="16">
        <f t="shared" si="1"/>
        <v>0</v>
      </c>
      <c r="G19" s="11"/>
      <c r="H19" s="10"/>
    </row>
    <row r="20" spans="2:8" ht="15.75">
      <c r="B20" s="53" t="s">
        <v>64</v>
      </c>
      <c r="C20" s="54"/>
      <c r="D20" s="34"/>
      <c r="E20" s="16">
        <f t="shared" si="1"/>
        <v>0</v>
      </c>
      <c r="G20" s="11"/>
      <c r="H20" s="10"/>
    </row>
    <row r="21" spans="2:8" ht="15.75">
      <c r="B21" s="53" t="s">
        <v>63</v>
      </c>
      <c r="C21" s="54"/>
      <c r="D21" s="34"/>
      <c r="E21" s="16">
        <f t="shared" si="1"/>
        <v>0</v>
      </c>
      <c r="G21" s="11"/>
      <c r="H21" s="10"/>
    </row>
    <row r="22" spans="2:8" ht="16.5" thickBot="1">
      <c r="B22" s="55" t="s">
        <v>65</v>
      </c>
      <c r="C22" s="56"/>
      <c r="D22" s="34"/>
      <c r="E22" s="16">
        <f t="shared" si="1"/>
        <v>0</v>
      </c>
      <c r="G22" s="11"/>
      <c r="H22" s="10"/>
    </row>
    <row r="23" spans="2:9" ht="15.75">
      <c r="B23" s="57" t="s">
        <v>42</v>
      </c>
      <c r="C23" s="60"/>
      <c r="D23" s="34"/>
      <c r="E23" s="19">
        <f t="shared" si="1"/>
        <v>0</v>
      </c>
      <c r="F23" s="9"/>
      <c r="G23" s="11"/>
      <c r="H23" s="13"/>
      <c r="I23" s="9"/>
    </row>
    <row r="24" spans="2:9" ht="24" customHeight="1" thickBot="1">
      <c r="B24" s="73"/>
      <c r="C24" s="74"/>
      <c r="D24" s="34"/>
      <c r="E24" s="24">
        <f>SUM(E18:E23)</f>
        <v>0</v>
      </c>
      <c r="F24" s="17"/>
      <c r="G24" s="11"/>
      <c r="H24" s="37"/>
      <c r="I24" s="37"/>
    </row>
    <row r="25" spans="2:9" ht="24" customHeight="1">
      <c r="B25" s="49" t="s">
        <v>47</v>
      </c>
      <c r="C25" s="50"/>
      <c r="D25" s="34"/>
      <c r="E25" s="41"/>
      <c r="F25" s="41"/>
      <c r="G25" s="11"/>
      <c r="H25" s="41"/>
      <c r="I25" s="41"/>
    </row>
    <row r="26" spans="2:8" ht="15.75">
      <c r="B26" s="51" t="s">
        <v>68</v>
      </c>
      <c r="C26" s="52"/>
      <c r="D26" s="34"/>
      <c r="E26" s="16">
        <f aca="true" t="shared" si="2" ref="E26:E31">IF(C26="",0,1)</f>
        <v>0</v>
      </c>
      <c r="G26" s="11"/>
      <c r="H26" s="10"/>
    </row>
    <row r="27" spans="2:8" ht="15.75">
      <c r="B27" s="53" t="s">
        <v>77</v>
      </c>
      <c r="C27" s="54"/>
      <c r="D27" s="34"/>
      <c r="E27" s="16">
        <f t="shared" si="2"/>
        <v>0</v>
      </c>
      <c r="G27" s="11"/>
      <c r="H27" s="10"/>
    </row>
    <row r="28" spans="2:8" ht="15.75">
      <c r="B28" s="53" t="s">
        <v>69</v>
      </c>
      <c r="C28" s="54"/>
      <c r="D28" s="34"/>
      <c r="E28" s="16">
        <f t="shared" si="2"/>
        <v>0</v>
      </c>
      <c r="G28" s="11"/>
      <c r="H28" s="10"/>
    </row>
    <row r="29" spans="2:8" ht="15.75">
      <c r="B29" s="53" t="s">
        <v>66</v>
      </c>
      <c r="C29" s="54"/>
      <c r="D29" s="34"/>
      <c r="E29" s="16">
        <f t="shared" si="2"/>
        <v>0</v>
      </c>
      <c r="G29" s="11"/>
      <c r="H29" s="10"/>
    </row>
    <row r="30" spans="2:8" ht="16.5" thickBot="1">
      <c r="B30" s="55" t="s">
        <v>67</v>
      </c>
      <c r="C30" s="56"/>
      <c r="D30" s="34"/>
      <c r="E30" s="16">
        <f t="shared" si="2"/>
        <v>0</v>
      </c>
      <c r="G30" s="11"/>
      <c r="H30" s="10"/>
    </row>
    <row r="31" spans="2:9" ht="16.5" thickBot="1">
      <c r="B31" s="57" t="s">
        <v>42</v>
      </c>
      <c r="C31" s="58"/>
      <c r="D31" s="34"/>
      <c r="E31" s="19">
        <f t="shared" si="2"/>
        <v>0</v>
      </c>
      <c r="F31" s="9"/>
      <c r="G31" s="11"/>
      <c r="H31" s="13"/>
      <c r="I31" s="9"/>
    </row>
    <row r="32" spans="2:9" ht="24" customHeight="1" thickBot="1">
      <c r="B32" s="75"/>
      <c r="C32" s="76"/>
      <c r="D32" s="36"/>
      <c r="E32" s="23">
        <f>SUM(E26:E31)</f>
        <v>0</v>
      </c>
      <c r="F32" s="14"/>
      <c r="G32" s="14"/>
      <c r="H32" s="14"/>
      <c r="I32" s="14"/>
    </row>
    <row r="33" spans="2:3" ht="37.5" thickBot="1" thickTop="1">
      <c r="B33" s="47" t="s">
        <v>38</v>
      </c>
      <c r="C33" s="48"/>
    </row>
    <row r="34" spans="1:5" s="4" customFormat="1" ht="26.25">
      <c r="A34" s="30"/>
      <c r="B34" s="61" t="s">
        <v>41</v>
      </c>
      <c r="C34" s="62"/>
      <c r="D34" s="30"/>
      <c r="E34" s="15"/>
    </row>
    <row r="35" spans="1:5" s="4" customFormat="1" ht="16.5" thickBot="1">
      <c r="A35" s="30"/>
      <c r="B35" s="63" t="s">
        <v>99</v>
      </c>
      <c r="C35" s="64"/>
      <c r="D35" s="30"/>
      <c r="E35" s="15"/>
    </row>
    <row r="36" spans="1:5" s="4" customFormat="1" ht="23.25">
      <c r="A36" s="30"/>
      <c r="B36" s="65" t="s">
        <v>44</v>
      </c>
      <c r="C36" s="66"/>
      <c r="D36" s="30"/>
      <c r="E36" s="15"/>
    </row>
    <row r="37" spans="1:5" s="4" customFormat="1" ht="15" customHeight="1">
      <c r="A37" s="30"/>
      <c r="B37" s="51" t="s">
        <v>53</v>
      </c>
      <c r="C37" s="52"/>
      <c r="D37" s="30"/>
      <c r="E37" s="15">
        <f aca="true" t="shared" si="3" ref="E37:E42">IF(C37="",0,1)</f>
        <v>0</v>
      </c>
    </row>
    <row r="38" spans="1:5" s="4" customFormat="1" ht="15">
      <c r="A38" s="30"/>
      <c r="B38" s="53" t="s">
        <v>54</v>
      </c>
      <c r="C38" s="54"/>
      <c r="D38" s="30"/>
      <c r="E38" s="15">
        <f t="shared" si="3"/>
        <v>0</v>
      </c>
    </row>
    <row r="39" spans="1:5" s="4" customFormat="1" ht="15">
      <c r="A39" s="30"/>
      <c r="B39" s="53" t="s">
        <v>76</v>
      </c>
      <c r="C39" s="54"/>
      <c r="D39" s="30"/>
      <c r="E39" s="15">
        <f t="shared" si="3"/>
        <v>0</v>
      </c>
    </row>
    <row r="40" spans="1:5" s="4" customFormat="1" ht="15">
      <c r="A40" s="30"/>
      <c r="B40" s="53" t="s">
        <v>55</v>
      </c>
      <c r="C40" s="54"/>
      <c r="D40" s="30"/>
      <c r="E40" s="15">
        <f t="shared" si="3"/>
        <v>0</v>
      </c>
    </row>
    <row r="41" spans="1:5" s="4" customFormat="1" ht="15.75" thickBot="1">
      <c r="A41" s="30"/>
      <c r="B41" s="55" t="s">
        <v>56</v>
      </c>
      <c r="C41" s="56"/>
      <c r="D41" s="30"/>
      <c r="E41" s="15">
        <f t="shared" si="3"/>
        <v>0</v>
      </c>
    </row>
    <row r="42" spans="1:5" s="4" customFormat="1" ht="15">
      <c r="A42" s="30"/>
      <c r="B42" s="59" t="s">
        <v>42</v>
      </c>
      <c r="C42" s="60"/>
      <c r="D42" s="30"/>
      <c r="E42" s="15">
        <f t="shared" si="3"/>
        <v>0</v>
      </c>
    </row>
    <row r="43" spans="1:5" s="4" customFormat="1" ht="16.5" thickBot="1">
      <c r="A43" s="30"/>
      <c r="B43" s="77"/>
      <c r="C43" s="74"/>
      <c r="D43" s="30"/>
      <c r="E43" s="22">
        <f>SUM(E37:E42)</f>
        <v>0</v>
      </c>
    </row>
    <row r="44" spans="1:5" s="4" customFormat="1" ht="23.25">
      <c r="A44" s="30"/>
      <c r="B44" s="49" t="s">
        <v>45</v>
      </c>
      <c r="C44" s="50"/>
      <c r="D44" s="30"/>
      <c r="E44" s="15"/>
    </row>
    <row r="45" spans="1:5" s="4" customFormat="1" ht="15">
      <c r="A45" s="30"/>
      <c r="B45" s="51" t="s">
        <v>70</v>
      </c>
      <c r="C45" s="52"/>
      <c r="D45" s="30"/>
      <c r="E45" s="15">
        <f aca="true" t="shared" si="4" ref="E45:E50">IF(C45="",0,1)</f>
        <v>0</v>
      </c>
    </row>
    <row r="46" spans="1:5" s="4" customFormat="1" ht="15">
      <c r="A46" s="30"/>
      <c r="B46" s="53" t="s">
        <v>71</v>
      </c>
      <c r="C46" s="54"/>
      <c r="D46" s="30"/>
      <c r="E46" s="15">
        <f t="shared" si="4"/>
        <v>0</v>
      </c>
    </row>
    <row r="47" spans="1:5" s="4" customFormat="1" ht="15.75" customHeight="1">
      <c r="A47" s="30"/>
      <c r="B47" s="53" t="s">
        <v>72</v>
      </c>
      <c r="C47" s="54"/>
      <c r="D47" s="30"/>
      <c r="E47" s="15">
        <f t="shared" si="4"/>
        <v>0</v>
      </c>
    </row>
    <row r="48" spans="1:5" s="4" customFormat="1" ht="15">
      <c r="A48" s="30"/>
      <c r="B48" s="53" t="s">
        <v>73</v>
      </c>
      <c r="C48" s="54"/>
      <c r="D48" s="30"/>
      <c r="E48" s="15">
        <f t="shared" si="4"/>
        <v>0</v>
      </c>
    </row>
    <row r="49" spans="1:5" s="4" customFormat="1" ht="15.75" thickBot="1">
      <c r="A49" s="30"/>
      <c r="B49" s="55" t="s">
        <v>74</v>
      </c>
      <c r="C49" s="56"/>
      <c r="D49" s="30"/>
      <c r="E49" s="15">
        <f t="shared" si="4"/>
        <v>0</v>
      </c>
    </row>
    <row r="50" spans="1:5" s="4" customFormat="1" ht="15">
      <c r="A50" s="30"/>
      <c r="B50" s="59" t="s">
        <v>42</v>
      </c>
      <c r="C50" s="60"/>
      <c r="D50" s="30"/>
      <c r="E50" s="15">
        <f t="shared" si="4"/>
        <v>0</v>
      </c>
    </row>
    <row r="51" spans="1:5" s="4" customFormat="1" ht="16.5" thickBot="1">
      <c r="A51" s="30"/>
      <c r="B51" s="77"/>
      <c r="C51" s="74"/>
      <c r="D51" s="30"/>
      <c r="E51" s="22">
        <f>SUM(E45:E50)</f>
        <v>0</v>
      </c>
    </row>
    <row r="52" spans="1:5" s="4" customFormat="1" ht="23.25">
      <c r="A52" s="30"/>
      <c r="B52" s="49" t="s">
        <v>46</v>
      </c>
      <c r="C52" s="50"/>
      <c r="D52" s="30"/>
      <c r="E52" s="15"/>
    </row>
    <row r="53" spans="1:5" s="4" customFormat="1" ht="15">
      <c r="A53" s="30"/>
      <c r="B53" s="51" t="s">
        <v>78</v>
      </c>
      <c r="C53" s="52"/>
      <c r="D53" s="30"/>
      <c r="E53" s="15">
        <f aca="true" t="shared" si="5" ref="E53:E57">IF(C53="",0,1)</f>
        <v>0</v>
      </c>
    </row>
    <row r="54" spans="1:5" s="4" customFormat="1" ht="15">
      <c r="A54" s="30"/>
      <c r="B54" s="53" t="s">
        <v>79</v>
      </c>
      <c r="C54" s="54"/>
      <c r="D54" s="30"/>
      <c r="E54" s="15">
        <f t="shared" si="5"/>
        <v>0</v>
      </c>
    </row>
    <row r="55" spans="1:5" s="4" customFormat="1" ht="15">
      <c r="A55" s="30"/>
      <c r="B55" s="53" t="s">
        <v>80</v>
      </c>
      <c r="C55" s="54"/>
      <c r="D55" s="30"/>
      <c r="E55" s="15">
        <f t="shared" si="5"/>
        <v>0</v>
      </c>
    </row>
    <row r="56" spans="1:5" s="4" customFormat="1" ht="15">
      <c r="A56" s="30"/>
      <c r="B56" s="53" t="s">
        <v>81</v>
      </c>
      <c r="C56" s="54"/>
      <c r="D56" s="30"/>
      <c r="E56" s="15">
        <f t="shared" si="5"/>
        <v>0</v>
      </c>
    </row>
    <row r="57" spans="1:5" s="4" customFormat="1" ht="15.75" thickBot="1">
      <c r="A57" s="30"/>
      <c r="B57" s="55" t="s">
        <v>82</v>
      </c>
      <c r="C57" s="56"/>
      <c r="D57" s="30"/>
      <c r="E57" s="15">
        <f t="shared" si="5"/>
        <v>0</v>
      </c>
    </row>
    <row r="58" spans="1:5" s="4" customFormat="1" ht="15.75" thickBot="1">
      <c r="A58" s="30"/>
      <c r="B58" s="57" t="s">
        <v>42</v>
      </c>
      <c r="C58" s="58"/>
      <c r="D58" s="30"/>
      <c r="E58" s="15">
        <f>IF(C58="",0,1)</f>
        <v>0</v>
      </c>
    </row>
    <row r="59" spans="1:5" s="4" customFormat="1" ht="15.75" thickBot="1">
      <c r="A59" s="30"/>
      <c r="B59" s="78"/>
      <c r="C59" s="79"/>
      <c r="D59" s="30"/>
      <c r="E59" s="22">
        <f>SUM(E53:E58)</f>
        <v>0</v>
      </c>
    </row>
    <row r="60" spans="1:5" s="4" customFormat="1" ht="36.75" thickBot="1">
      <c r="A60" s="30"/>
      <c r="B60" s="47" t="s">
        <v>39</v>
      </c>
      <c r="C60" s="48"/>
      <c r="D60" s="30"/>
      <c r="E60" s="15"/>
    </row>
    <row r="61" spans="1:5" s="4" customFormat="1" ht="26.25">
      <c r="A61" s="30"/>
      <c r="B61" s="61" t="s">
        <v>40</v>
      </c>
      <c r="C61" s="62"/>
      <c r="D61" s="30"/>
      <c r="E61" s="15"/>
    </row>
    <row r="62" spans="1:5" s="4" customFormat="1" ht="16.5" thickBot="1">
      <c r="A62" s="30"/>
      <c r="B62" s="63" t="s">
        <v>99</v>
      </c>
      <c r="C62" s="64"/>
      <c r="D62" s="30"/>
      <c r="E62" s="15"/>
    </row>
    <row r="63" spans="1:5" s="4" customFormat="1" ht="23.25">
      <c r="A63" s="30"/>
      <c r="B63" s="65" t="s">
        <v>43</v>
      </c>
      <c r="C63" s="66"/>
      <c r="D63" s="30"/>
      <c r="E63" s="15">
        <f>IF(C64="",0,1)</f>
        <v>0</v>
      </c>
    </row>
    <row r="64" spans="1:5" s="4" customFormat="1" ht="15">
      <c r="A64" s="30"/>
      <c r="B64" s="51" t="s">
        <v>87</v>
      </c>
      <c r="C64" s="80"/>
      <c r="D64" s="30"/>
      <c r="E64" s="15">
        <f aca="true" t="shared" si="6" ref="E64:E68">IF(C65="",0,1)</f>
        <v>0</v>
      </c>
    </row>
    <row r="65" spans="1:5" s="4" customFormat="1" ht="15">
      <c r="A65" s="30"/>
      <c r="B65" s="51" t="s">
        <v>88</v>
      </c>
      <c r="C65" s="81"/>
      <c r="D65" s="30"/>
      <c r="E65" s="15">
        <f t="shared" si="6"/>
        <v>0</v>
      </c>
    </row>
    <row r="66" spans="1:5" s="4" customFormat="1" ht="15">
      <c r="A66" s="30"/>
      <c r="B66" s="51" t="s">
        <v>89</v>
      </c>
      <c r="C66" s="81"/>
      <c r="D66" s="30"/>
      <c r="E66" s="15">
        <f t="shared" si="6"/>
        <v>0</v>
      </c>
    </row>
    <row r="67" spans="1:5" s="4" customFormat="1" ht="15">
      <c r="A67" s="30"/>
      <c r="B67" s="51" t="s">
        <v>90</v>
      </c>
      <c r="C67" s="81"/>
      <c r="D67" s="30"/>
      <c r="E67" s="15">
        <f t="shared" si="6"/>
        <v>0</v>
      </c>
    </row>
    <row r="68" spans="1:5" s="4" customFormat="1" ht="15.75" thickBot="1">
      <c r="A68" s="30"/>
      <c r="B68" s="82" t="s">
        <v>91</v>
      </c>
      <c r="C68" s="83"/>
      <c r="D68" s="30"/>
      <c r="E68" s="15">
        <f t="shared" si="6"/>
        <v>0</v>
      </c>
    </row>
    <row r="69" spans="1:5" s="4" customFormat="1" ht="15">
      <c r="A69" s="30"/>
      <c r="B69" s="57" t="s">
        <v>42</v>
      </c>
      <c r="C69" s="60"/>
      <c r="D69" s="30"/>
      <c r="E69" s="22">
        <f>SUM(E63:E68)</f>
        <v>0</v>
      </c>
    </row>
    <row r="70" spans="1:5" s="4" customFormat="1" ht="16.5" thickBot="1">
      <c r="A70" s="30"/>
      <c r="B70" s="73"/>
      <c r="C70" s="74"/>
      <c r="D70" s="30"/>
      <c r="E70" s="15"/>
    </row>
    <row r="71" spans="1:5" s="4" customFormat="1" ht="23.25">
      <c r="A71" s="30"/>
      <c r="B71" s="49" t="s">
        <v>52</v>
      </c>
      <c r="C71" s="50"/>
      <c r="D71" s="30"/>
      <c r="E71" s="15">
        <f aca="true" t="shared" si="7" ref="E71:E76">IF(C72="",0,1)</f>
        <v>0</v>
      </c>
    </row>
    <row r="72" spans="1:5" s="4" customFormat="1" ht="15">
      <c r="A72" s="30"/>
      <c r="B72" s="51" t="s">
        <v>83</v>
      </c>
      <c r="C72" s="52"/>
      <c r="D72" s="30"/>
      <c r="E72" s="15">
        <f t="shared" si="7"/>
        <v>0</v>
      </c>
    </row>
    <row r="73" spans="1:5" s="4" customFormat="1" ht="15">
      <c r="A73" s="30"/>
      <c r="B73" s="53" t="s">
        <v>85</v>
      </c>
      <c r="C73" s="54"/>
      <c r="D73" s="30"/>
      <c r="E73" s="15">
        <f t="shared" si="7"/>
        <v>0</v>
      </c>
    </row>
    <row r="74" spans="1:5" s="4" customFormat="1" ht="15">
      <c r="A74" s="30"/>
      <c r="B74" s="53" t="s">
        <v>84</v>
      </c>
      <c r="C74" s="54"/>
      <c r="D74" s="30"/>
      <c r="E74" s="15">
        <f t="shared" si="7"/>
        <v>0</v>
      </c>
    </row>
    <row r="75" spans="1:5" s="4" customFormat="1" ht="15">
      <c r="A75" s="30"/>
      <c r="B75" s="53" t="s">
        <v>92</v>
      </c>
      <c r="C75" s="54"/>
      <c r="D75" s="30"/>
      <c r="E75" s="15">
        <f t="shared" si="7"/>
        <v>0</v>
      </c>
    </row>
    <row r="76" spans="1:5" s="4" customFormat="1" ht="15.75" thickBot="1">
      <c r="A76" s="30"/>
      <c r="B76" s="55" t="s">
        <v>86</v>
      </c>
      <c r="C76" s="56"/>
      <c r="D76" s="30"/>
      <c r="E76" s="15">
        <f t="shared" si="7"/>
        <v>0</v>
      </c>
    </row>
    <row r="77" spans="1:5" s="4" customFormat="1" ht="15">
      <c r="A77" s="30"/>
      <c r="B77" s="57" t="s">
        <v>42</v>
      </c>
      <c r="C77" s="84"/>
      <c r="D77" s="30"/>
      <c r="E77" s="22">
        <f>SUM(E71:E76)</f>
        <v>0</v>
      </c>
    </row>
    <row r="78" spans="1:5" s="4" customFormat="1" ht="16.5" thickBot="1">
      <c r="A78" s="30"/>
      <c r="B78" s="73"/>
      <c r="C78" s="74"/>
      <c r="D78" s="30"/>
      <c r="E78" s="15"/>
    </row>
    <row r="79" spans="1:5" s="4" customFormat="1" ht="23.25">
      <c r="A79" s="30"/>
      <c r="B79" s="49" t="s">
        <v>51</v>
      </c>
      <c r="C79" s="50"/>
      <c r="D79" s="30"/>
      <c r="E79" s="15">
        <f aca="true" t="shared" si="8" ref="E79:E84">IF(C80="",0,1)</f>
        <v>0</v>
      </c>
    </row>
    <row r="80" spans="1:5" s="4" customFormat="1" ht="15">
      <c r="A80" s="30"/>
      <c r="B80" s="51" t="s">
        <v>94</v>
      </c>
      <c r="C80" s="52"/>
      <c r="D80" s="30"/>
      <c r="E80" s="15">
        <f t="shared" si="8"/>
        <v>0</v>
      </c>
    </row>
    <row r="81" spans="1:5" s="4" customFormat="1" ht="15">
      <c r="A81" s="30"/>
      <c r="B81" s="53" t="s">
        <v>93</v>
      </c>
      <c r="C81" s="54"/>
      <c r="D81" s="30"/>
      <c r="E81" s="15">
        <f t="shared" si="8"/>
        <v>0</v>
      </c>
    </row>
    <row r="82" spans="1:5" s="4" customFormat="1" ht="15">
      <c r="A82" s="30"/>
      <c r="B82" s="53" t="s">
        <v>95</v>
      </c>
      <c r="C82" s="54"/>
      <c r="D82" s="30"/>
      <c r="E82" s="15">
        <f t="shared" si="8"/>
        <v>0</v>
      </c>
    </row>
    <row r="83" spans="1:5" s="4" customFormat="1" ht="15">
      <c r="A83" s="30"/>
      <c r="B83" s="53" t="s">
        <v>96</v>
      </c>
      <c r="C83" s="54"/>
      <c r="D83" s="30"/>
      <c r="E83" s="15">
        <f t="shared" si="8"/>
        <v>0</v>
      </c>
    </row>
    <row r="84" spans="1:5" s="4" customFormat="1" ht="15.75" thickBot="1">
      <c r="A84" s="30"/>
      <c r="B84" s="55" t="s">
        <v>97</v>
      </c>
      <c r="C84" s="56"/>
      <c r="D84" s="30"/>
      <c r="E84" s="15">
        <f t="shared" si="8"/>
        <v>0</v>
      </c>
    </row>
    <row r="85" spans="2:5" s="30" customFormat="1" ht="15.75" thickBot="1">
      <c r="B85" s="85" t="s">
        <v>42</v>
      </c>
      <c r="C85" s="86"/>
      <c r="E85" s="32">
        <f>SUM(E79:E84)</f>
        <v>0</v>
      </c>
    </row>
    <row r="86" spans="1:5" s="4" customFormat="1" ht="15.75" hidden="1" thickTop="1">
      <c r="A86" s="30"/>
      <c r="B86" s="30"/>
      <c r="C86" s="30"/>
      <c r="D86" s="30"/>
      <c r="E86" s="15"/>
    </row>
    <row r="87" spans="1:5" s="4" customFormat="1" ht="15.75" hidden="1" thickTop="1">
      <c r="A87" s="30"/>
      <c r="D87" s="30"/>
      <c r="E87" s="15"/>
    </row>
    <row r="88" spans="1:5" s="4" customFormat="1" ht="15.75" hidden="1" thickTop="1">
      <c r="A88" s="30"/>
      <c r="D88" s="30"/>
      <c r="E88" s="15"/>
    </row>
    <row r="89" spans="1:5" s="4" customFormat="1" ht="15.75" hidden="1" thickTop="1">
      <c r="A89" s="30"/>
      <c r="D89" s="30"/>
      <c r="E89" s="15"/>
    </row>
    <row r="90" spans="1:5" s="4" customFormat="1" ht="15.75" hidden="1" thickTop="1">
      <c r="A90" s="30"/>
      <c r="B90" s="8"/>
      <c r="C90" s="9"/>
      <c r="D90" s="30"/>
      <c r="E90" s="15"/>
    </row>
    <row r="91" spans="1:5" s="4" customFormat="1" ht="16.5" hidden="1" thickTop="1">
      <c r="A91" s="30"/>
      <c r="B91" s="37"/>
      <c r="C91" s="37"/>
      <c r="D91" s="30"/>
      <c r="E91" s="15"/>
    </row>
    <row r="92" spans="2:3" ht="15.75" hidden="1" thickTop="1">
      <c r="B92" s="4"/>
      <c r="C92" s="4"/>
    </row>
    <row r="93" ht="15.75" thickTop="1"/>
  </sheetData>
  <sheetProtection algorithmName="SHA-512" hashValue="2n3SKUl8wVP2vxPTFUR0vWu6CdJkvnmUKBcjLmFbC/yN8CoZgPBX9zPOPhZsvKT7BAr0Of5Be3/RRlGWm0y9oA==" saltValue="HEhbzG7N+rpYIIvG45P7dw==" spinCount="100000" sheet="1" objects="1" scenarios="1" selectLockedCells="1"/>
  <mergeCells count="41">
    <mergeCell ref="B2:C4"/>
    <mergeCell ref="B78:C78"/>
    <mergeCell ref="B79:C79"/>
    <mergeCell ref="B60:C60"/>
    <mergeCell ref="B61:C61"/>
    <mergeCell ref="B63:C63"/>
    <mergeCell ref="B70:C70"/>
    <mergeCell ref="B71:C71"/>
    <mergeCell ref="B32:C32"/>
    <mergeCell ref="B5:C5"/>
    <mergeCell ref="B35:C35"/>
    <mergeCell ref="B36:C36"/>
    <mergeCell ref="B62:C62"/>
    <mergeCell ref="H24:I24"/>
    <mergeCell ref="H25:I25"/>
    <mergeCell ref="B8:C8"/>
    <mergeCell ref="E8:F8"/>
    <mergeCell ref="H8:I8"/>
    <mergeCell ref="B17:C17"/>
    <mergeCell ref="B25:C25"/>
    <mergeCell ref="H6:I6"/>
    <mergeCell ref="H7:I7"/>
    <mergeCell ref="H9:I9"/>
    <mergeCell ref="H16:I16"/>
    <mergeCell ref="H17:I17"/>
    <mergeCell ref="B91:C91"/>
    <mergeCell ref="E6:F6"/>
    <mergeCell ref="E7:F7"/>
    <mergeCell ref="E9:F9"/>
    <mergeCell ref="E25:F25"/>
    <mergeCell ref="B33:C33"/>
    <mergeCell ref="B34:C34"/>
    <mergeCell ref="B43:C43"/>
    <mergeCell ref="B44:C44"/>
    <mergeCell ref="B51:C51"/>
    <mergeCell ref="B52:C52"/>
    <mergeCell ref="B6:C6"/>
    <mergeCell ref="B7:C7"/>
    <mergeCell ref="B16:C16"/>
    <mergeCell ref="B24:C24"/>
    <mergeCell ref="B9:C9"/>
  </mergeCells>
  <conditionalFormatting sqref="C64:C69">
    <cfRule type="expression" priority="9" dxfId="7">
      <formula>$E$69&gt;1</formula>
    </cfRule>
  </conditionalFormatting>
  <conditionalFormatting sqref="C72:C77">
    <cfRule type="expression" priority="8" dxfId="7">
      <formula>$E$77&gt;1</formula>
    </cfRule>
  </conditionalFormatting>
  <conditionalFormatting sqref="C80:C85">
    <cfRule type="expression" priority="7" dxfId="7">
      <formula>$E$85&gt;1</formula>
    </cfRule>
  </conditionalFormatting>
  <conditionalFormatting sqref="C10:C15">
    <cfRule type="expression" priority="6" dxfId="7">
      <formula>$E$16&gt;1</formula>
    </cfRule>
  </conditionalFormatting>
  <conditionalFormatting sqref="C53:C59">
    <cfRule type="expression" priority="5" dxfId="7">
      <formula>$E$59&gt;1</formula>
    </cfRule>
  </conditionalFormatting>
  <conditionalFormatting sqref="C45:C50">
    <cfRule type="expression" priority="4" dxfId="7">
      <formula>$E$51&gt;1</formula>
    </cfRule>
  </conditionalFormatting>
  <conditionalFormatting sqref="C37:C42">
    <cfRule type="expression" priority="3" dxfId="7">
      <formula>$E$43&gt;1</formula>
    </cfRule>
  </conditionalFormatting>
  <conditionalFormatting sqref="C26:C31">
    <cfRule type="expression" priority="2" dxfId="7">
      <formula>$E$32&gt;1</formula>
    </cfRule>
  </conditionalFormatting>
  <conditionalFormatting sqref="C18:C23">
    <cfRule type="expression" priority="1" dxfId="7">
      <formula>$E$24&gt;1</formula>
    </cfRule>
  </conditionalFormatting>
  <printOptions/>
  <pageMargins left="0.7086614173228347" right="0.7086614173228347" top="0.7480314960629921" bottom="0.7480314960629921" header="0.31496062992125984" footer="0.31496062992125984"/>
  <pageSetup fitToHeight="3" fitToWidth="1" horizontalDpi="600" verticalDpi="600" orientation="portrait" paperSize="9" scale="8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U35"/>
  <sheetViews>
    <sheetView showGridLines="0" showRowColHeaders="0" zoomScale="85" zoomScaleNormal="85" workbookViewId="0" topLeftCell="A2">
      <selection activeCell="C15" sqref="C15"/>
    </sheetView>
  </sheetViews>
  <sheetFormatPr defaultColWidth="0" defaultRowHeight="15" zeroHeight="1"/>
  <cols>
    <col min="1" max="1" width="3.57421875" style="0" customWidth="1"/>
    <col min="2" max="2" width="29.28125" style="0" customWidth="1"/>
    <col min="3" max="3" width="17.00390625" style="0" customWidth="1"/>
    <col min="4" max="4" width="16.140625" style="0" customWidth="1"/>
    <col min="5" max="11" width="16.57421875" style="0" customWidth="1"/>
    <col min="12" max="12" width="3.57421875" style="0" customWidth="1"/>
    <col min="13" max="21" width="0" style="0" hidden="1" customWidth="1"/>
    <col min="22" max="16384" width="9.140625" style="0" hidden="1" customWidth="1"/>
  </cols>
  <sheetData>
    <row r="1" ht="15" hidden="1"/>
    <row r="2" spans="1:12" ht="18.75" customHeight="1" thickBot="1">
      <c r="A2" s="27"/>
      <c r="B2" s="27"/>
      <c r="C2" s="27"/>
      <c r="D2" s="27"/>
      <c r="E2" s="27"/>
      <c r="F2" s="27"/>
      <c r="G2" s="27"/>
      <c r="H2" s="27"/>
      <c r="I2" s="27"/>
      <c r="J2" s="27"/>
      <c r="K2" s="27"/>
      <c r="L2" s="27"/>
    </row>
    <row r="3" spans="1:12" ht="48" customHeight="1" thickTop="1">
      <c r="A3" s="27"/>
      <c r="B3" s="87" t="s">
        <v>98</v>
      </c>
      <c r="C3" s="88"/>
      <c r="D3" s="88"/>
      <c r="E3" s="88"/>
      <c r="F3" s="88"/>
      <c r="G3" s="88"/>
      <c r="H3" s="88"/>
      <c r="I3" s="88"/>
      <c r="J3" s="88"/>
      <c r="K3" s="89"/>
      <c r="L3" s="27"/>
    </row>
    <row r="4" spans="1:12" ht="47.25" thickBot="1">
      <c r="A4" s="27"/>
      <c r="B4" s="131" t="s">
        <v>29</v>
      </c>
      <c r="C4" s="132"/>
      <c r="D4" s="132"/>
      <c r="E4" s="132"/>
      <c r="F4" s="132"/>
      <c r="G4" s="132"/>
      <c r="H4" s="132"/>
      <c r="I4" s="132"/>
      <c r="J4" s="132"/>
      <c r="K4" s="133"/>
      <c r="L4" s="27"/>
    </row>
    <row r="5" spans="1:12" ht="27" thickBot="1">
      <c r="A5" s="27"/>
      <c r="B5" s="118"/>
      <c r="C5" s="119" t="s">
        <v>13</v>
      </c>
      <c r="D5" s="119"/>
      <c r="E5" s="120"/>
      <c r="F5" s="121" t="s">
        <v>14</v>
      </c>
      <c r="G5" s="121"/>
      <c r="H5" s="121"/>
      <c r="I5" s="121" t="s">
        <v>15</v>
      </c>
      <c r="J5" s="121"/>
      <c r="K5" s="122"/>
      <c r="L5" s="27"/>
    </row>
    <row r="6" spans="1:12" ht="38.25" thickBot="1">
      <c r="A6" s="27"/>
      <c r="B6" s="92" t="s">
        <v>100</v>
      </c>
      <c r="C6" s="93" t="s">
        <v>0</v>
      </c>
      <c r="D6" s="93" t="s">
        <v>1</v>
      </c>
      <c r="E6" s="94" t="s">
        <v>2</v>
      </c>
      <c r="F6" s="95" t="s">
        <v>3</v>
      </c>
      <c r="G6" s="95" t="s">
        <v>4</v>
      </c>
      <c r="H6" s="95" t="s">
        <v>5</v>
      </c>
      <c r="I6" s="96" t="s">
        <v>6</v>
      </c>
      <c r="J6" s="116" t="s">
        <v>7</v>
      </c>
      <c r="K6" s="97" t="s">
        <v>8</v>
      </c>
      <c r="L6" s="27"/>
    </row>
    <row r="7" spans="1:12" ht="48" customHeight="1" thickBot="1">
      <c r="A7" s="27"/>
      <c r="B7" s="92"/>
      <c r="C7" s="93"/>
      <c r="D7" s="93"/>
      <c r="E7" s="94"/>
      <c r="F7" s="98" t="s">
        <v>10</v>
      </c>
      <c r="G7" s="98" t="s">
        <v>11</v>
      </c>
      <c r="H7" s="98" t="s">
        <v>12</v>
      </c>
      <c r="I7" s="99"/>
      <c r="J7" s="117"/>
      <c r="K7" s="100" t="s">
        <v>9</v>
      </c>
      <c r="L7" s="27"/>
    </row>
    <row r="8" spans="1:12" ht="19.5" thickBot="1">
      <c r="A8" s="27"/>
      <c r="B8" s="101" t="s">
        <v>16</v>
      </c>
      <c r="C8" s="102" t="str">
        <f>IF('RAMP - Review Your Progress'!C14="","-","+")</f>
        <v>-</v>
      </c>
      <c r="D8" s="102" t="str">
        <f>IF('RAMP - Review Your Progress'!C22="","-","+")</f>
        <v>-</v>
      </c>
      <c r="E8" s="103" t="str">
        <f>IF('RAMP - Review Your Progress'!C30="","-","+")</f>
        <v>-</v>
      </c>
      <c r="F8" s="104" t="str">
        <f>IF('RAMP - Review Your Progress'!C41="","-","+")</f>
        <v>-</v>
      </c>
      <c r="G8" s="104" t="str">
        <f>IF('RAMP - Review Your Progress'!C49="","-","+")</f>
        <v>-</v>
      </c>
      <c r="H8" s="104" t="str">
        <f>IF('RAMP - Review Your Progress'!C57="","-","+")</f>
        <v>-</v>
      </c>
      <c r="I8" s="104" t="str">
        <f>IF('RAMP - Review Your Progress'!C68="","-","+")</f>
        <v>-</v>
      </c>
      <c r="J8" s="104" t="str">
        <f>IF('RAMP - Review Your Progress'!C76="","-","+")</f>
        <v>-</v>
      </c>
      <c r="K8" s="105" t="str">
        <f>IF('RAMP - Review Your Progress'!C84="","-","+")</f>
        <v>-</v>
      </c>
      <c r="L8" s="27"/>
    </row>
    <row r="9" spans="1:12" ht="21.75" customHeight="1" thickBot="1">
      <c r="A9" s="27"/>
      <c r="B9" s="101" t="s">
        <v>20</v>
      </c>
      <c r="C9" s="106" t="str">
        <f>IF('RAMP - Review Your Progress'!C13="","-","+")</f>
        <v>-</v>
      </c>
      <c r="D9" s="106" t="str">
        <f>IF('RAMP - Review Your Progress'!C21="","-","+")</f>
        <v>-</v>
      </c>
      <c r="E9" s="107" t="str">
        <f>IF('RAMP - Review Your Progress'!C29="","-","+")</f>
        <v>-</v>
      </c>
      <c r="F9" s="108" t="str">
        <f>IF('RAMP - Review Your Progress'!C40="","-","+")</f>
        <v>-</v>
      </c>
      <c r="G9" s="108" t="str">
        <f>IF('RAMP - Review Your Progress'!C48="","-","+")</f>
        <v>-</v>
      </c>
      <c r="H9" s="108" t="str">
        <f>IF('RAMP - Review Your Progress'!C56="","-","+")</f>
        <v>-</v>
      </c>
      <c r="I9" s="108" t="str">
        <f>IF('RAMP - Review Your Progress'!C67="","-","+")</f>
        <v>-</v>
      </c>
      <c r="J9" s="108" t="str">
        <f>IF('RAMP - Review Your Progress'!C75="","-","+")</f>
        <v>-</v>
      </c>
      <c r="K9" s="109" t="str">
        <f>IF('RAMP - Review Your Progress'!C83="","-","+")</f>
        <v>-</v>
      </c>
      <c r="L9" s="27"/>
    </row>
    <row r="10" spans="1:12" ht="21.75" customHeight="1" thickBot="1">
      <c r="A10" s="27"/>
      <c r="B10" s="101" t="s">
        <v>18</v>
      </c>
      <c r="C10" s="102" t="str">
        <f>IF('RAMP - Review Your Progress'!C12="","-","+")</f>
        <v>-</v>
      </c>
      <c r="D10" s="102" t="str">
        <f>IF('RAMP - Review Your Progress'!C20="","-","+")</f>
        <v>-</v>
      </c>
      <c r="E10" s="103" t="str">
        <f>IF('RAMP - Review Your Progress'!C28="","-","+")</f>
        <v>-</v>
      </c>
      <c r="F10" s="104" t="str">
        <f>IF('RAMP - Review Your Progress'!C39="","-","+")</f>
        <v>-</v>
      </c>
      <c r="G10" s="104" t="str">
        <f>IF('RAMP - Review Your Progress'!C47="","-","+")</f>
        <v>-</v>
      </c>
      <c r="H10" s="104" t="str">
        <f>IF('RAMP - Review Your Progress'!C55="","-","+")</f>
        <v>-</v>
      </c>
      <c r="I10" s="104" t="str">
        <f>IF('RAMP - Review Your Progress'!C66="","-","+")</f>
        <v>-</v>
      </c>
      <c r="J10" s="104" t="str">
        <f>IF('RAMP - Review Your Progress'!C74="","-","+")</f>
        <v>-</v>
      </c>
      <c r="K10" s="105" t="str">
        <f>IF('RAMP - Review Your Progress'!C82="","-","+")</f>
        <v>-</v>
      </c>
      <c r="L10" s="27"/>
    </row>
    <row r="11" spans="1:12" ht="21.75" customHeight="1" thickBot="1">
      <c r="A11" s="27"/>
      <c r="B11" s="101" t="s">
        <v>19</v>
      </c>
      <c r="C11" s="106" t="str">
        <f>IF('RAMP - Review Your Progress'!C11="","-","+")</f>
        <v>-</v>
      </c>
      <c r="D11" s="106" t="str">
        <f>IF('RAMP - Review Your Progress'!C19="","-","+")</f>
        <v>-</v>
      </c>
      <c r="E11" s="107" t="str">
        <f>IF('RAMP - Review Your Progress'!C27="","-","+")</f>
        <v>-</v>
      </c>
      <c r="F11" s="110" t="str">
        <f>IF('RAMP - Review Your Progress'!C38="","-","+")</f>
        <v>-</v>
      </c>
      <c r="G11" s="110" t="str">
        <f>IF('RAMP - Review Your Progress'!C46="","-","+")</f>
        <v>-</v>
      </c>
      <c r="H11" s="110" t="str">
        <f>IF('RAMP - Review Your Progress'!C54="","-","+")</f>
        <v>-</v>
      </c>
      <c r="I11" s="110" t="str">
        <f>IF('RAMP - Review Your Progress'!C65="","-","+")</f>
        <v>-</v>
      </c>
      <c r="J11" s="110" t="str">
        <f>IF('RAMP - Review Your Progress'!C73="","-","+")</f>
        <v>-</v>
      </c>
      <c r="K11" s="111" t="str">
        <f>IF('RAMP - Review Your Progress'!C81="","-","+")</f>
        <v>-</v>
      </c>
      <c r="L11" s="27"/>
    </row>
    <row r="12" spans="1:12" ht="21.75" customHeight="1" thickBot="1">
      <c r="A12" s="27"/>
      <c r="B12" s="123" t="s">
        <v>17</v>
      </c>
      <c r="C12" s="124" t="str">
        <f>IF('RAMP - Review Your Progress'!C10="","-","+")</f>
        <v>-</v>
      </c>
      <c r="D12" s="124" t="str">
        <f>IF('RAMP - Review Your Progress'!C18="","-","+")</f>
        <v>-</v>
      </c>
      <c r="E12" s="125" t="str">
        <f>IF('RAMP - Review Your Progress'!C26="","-","+")</f>
        <v>-</v>
      </c>
      <c r="F12" s="126" t="str">
        <f>IF('RAMP - Review Your Progress'!C37="","-","+")</f>
        <v>-</v>
      </c>
      <c r="G12" s="126" t="str">
        <f>IF('RAMP - Review Your Progress'!C45="","-","+")</f>
        <v>-</v>
      </c>
      <c r="H12" s="126" t="str">
        <f>IF('RAMP - Review Your Progress'!C53="","-","+")</f>
        <v>-</v>
      </c>
      <c r="I12" s="126" t="str">
        <f>IF('RAMP - Review Your Progress'!C64="","-","+")</f>
        <v>-</v>
      </c>
      <c r="J12" s="126" t="str">
        <f>IF('RAMP - Review Your Progress'!C72="","-","+")</f>
        <v>-</v>
      </c>
      <c r="K12" s="127" t="str">
        <f>IF('RAMP - Review Your Progress'!C80="","-","+")</f>
        <v>-</v>
      </c>
      <c r="L12" s="27"/>
    </row>
    <row r="13" spans="1:12" ht="19.5" customHeight="1" thickTop="1">
      <c r="A13" s="27"/>
      <c r="B13" s="128"/>
      <c r="C13" s="129"/>
      <c r="D13" s="129"/>
      <c r="E13" s="129"/>
      <c r="F13" s="129"/>
      <c r="G13" s="129"/>
      <c r="H13" s="129"/>
      <c r="I13" s="129"/>
      <c r="J13" s="129"/>
      <c r="K13" s="130"/>
      <c r="L13" s="27"/>
    </row>
    <row r="14" spans="1:12" ht="36" customHeight="1">
      <c r="A14" s="27"/>
      <c r="B14" s="134" t="s">
        <v>30</v>
      </c>
      <c r="C14" s="136">
        <f>L31</f>
        <v>0</v>
      </c>
      <c r="D14" s="90"/>
      <c r="E14" s="90"/>
      <c r="F14" s="90"/>
      <c r="G14" s="90"/>
      <c r="H14" s="90"/>
      <c r="I14" s="90"/>
      <c r="J14" s="90"/>
      <c r="K14" s="91"/>
      <c r="L14" s="27"/>
    </row>
    <row r="15" spans="1:21" ht="55.5" customHeight="1">
      <c r="A15" s="27"/>
      <c r="B15" s="135" t="s">
        <v>31</v>
      </c>
      <c r="C15" s="140" t="str">
        <f>IF($C14&lt;9,'RAMP - Grading System'!C12,IF(AND('RAMP - Your Results'!$C14&gt;8,'RAMP - Your Results'!$C14&lt;16),'RAMP - Grading System'!C11,IF(AND('RAMP - Your Results'!$C14&gt;15,'RAMP - Your Results'!$C14&lt;22),'RAMP - Grading System'!C10,IF(AND('RAMP - Your Results'!$C14&gt;21,'RAMP - Your Results'!$C14&lt;29),'RAMP - Grading System'!C9,IF(AND($C14&gt;28,$C14&lt;35),'RAMP - Grading System'!C8,IF(AND('RAMP - Your Results'!$C14&gt;34,'RAMP - Your Results'!$C14&lt;41),'RAMP - Grading System'!C7,'RAMP - Grading System'!C6))))))</f>
        <v xml:space="preserve">0 - 8 </v>
      </c>
      <c r="D15" s="139" t="str">
        <f>IF($C14&lt;9,'RAMP - Grading System'!D12,IF(AND('RAMP - Your Results'!$C14&gt;8,'RAMP - Your Results'!$C14&lt;16),'RAMP - Grading System'!D11,IF(AND('RAMP - Your Results'!$C14&gt;15,'RAMP - Your Results'!$C14&lt;22),'RAMP - Grading System'!D10,IF(AND('RAMP - Your Results'!$C14&gt;21,'RAMP - Your Results'!$C14&lt;29),'RAMP - Grading System'!D9,IF(AND($C14&gt;28,$C14&lt;35),'RAMP - Grading System'!D8,IF(AND('RAMP - Your Results'!$C14&gt;34,'RAMP - Your Results'!$C14&lt;41),'RAMP - Grading System'!D7,'RAMP - Grading System'!D6))))))</f>
        <v>Research Needed</v>
      </c>
      <c r="E15" s="138" t="str">
        <f>IF($C14&lt;9,'RAMP - Grading System'!E12,IF(AND('RAMP - Your Results'!$C14&gt;8,'RAMP - Your Results'!$C14&lt;16),'RAMP - Grading System'!E11,IF(AND('RAMP - Your Results'!$C14&gt;15,'RAMP - Your Results'!$C14&lt;22),'RAMP - Grading System'!E10,IF(AND('RAMP - Your Results'!$C14&gt;21,'RAMP - Your Results'!$C14&lt;29),'RAMP - Grading System'!E9,IF(AND($C14&gt;28,$C14&lt;35),'RAMP - Grading System'!E8,IF(AND('RAMP - Your Results'!$C14&gt;34,'RAMP - Your Results'!$C14&lt;41),'RAMP - Grading System'!E7,'RAMP - Grading System'!E6))))))</f>
        <v xml:space="preserve">For areas of the RAMP you are unable to answer, discuss the topic area with colleagues and read the relevant section in our report From waste to Resources: www.iema.net/rmreport </v>
      </c>
      <c r="F15" s="137"/>
      <c r="G15" s="137"/>
      <c r="H15" s="137"/>
      <c r="I15" s="137"/>
      <c r="J15" s="137"/>
      <c r="K15" s="112"/>
      <c r="L15" s="29"/>
      <c r="M15" s="3"/>
      <c r="N15" s="3"/>
      <c r="O15" s="3"/>
      <c r="P15" s="3"/>
      <c r="Q15" s="3"/>
      <c r="R15" s="3"/>
      <c r="S15" s="3"/>
      <c r="T15" s="3"/>
      <c r="U15" s="4"/>
    </row>
    <row r="16" spans="1:12" ht="18.75" customHeight="1" thickBot="1">
      <c r="A16" s="27"/>
      <c r="B16" s="113"/>
      <c r="C16" s="114"/>
      <c r="D16" s="114"/>
      <c r="E16" s="114"/>
      <c r="F16" s="114"/>
      <c r="G16" s="114"/>
      <c r="H16" s="114"/>
      <c r="I16" s="114"/>
      <c r="J16" s="114"/>
      <c r="K16" s="115"/>
      <c r="L16" s="27"/>
    </row>
    <row r="17" spans="1:12" ht="18.75" customHeight="1" thickTop="1">
      <c r="A17" s="27"/>
      <c r="B17" s="28"/>
      <c r="C17" s="27"/>
      <c r="D17" s="27"/>
      <c r="E17" s="27"/>
      <c r="F17" s="27"/>
      <c r="G17" s="27"/>
      <c r="H17" s="27"/>
      <c r="I17" s="27"/>
      <c r="J17" s="27"/>
      <c r="K17" s="27"/>
      <c r="L17" s="27"/>
    </row>
    <row r="18" ht="18.75" hidden="1">
      <c r="B18" s="2"/>
    </row>
    <row r="19" spans="2:11" ht="18.75" hidden="1">
      <c r="B19" s="2"/>
      <c r="C19">
        <f>IF(C8="-",0,1)</f>
        <v>0</v>
      </c>
      <c r="D19">
        <f aca="true" t="shared" si="0" ref="D19:K19">IF(D8="-",0,1)</f>
        <v>0</v>
      </c>
      <c r="E19">
        <f t="shared" si="0"/>
        <v>0</v>
      </c>
      <c r="F19">
        <f t="shared" si="0"/>
        <v>0</v>
      </c>
      <c r="G19">
        <f t="shared" si="0"/>
        <v>0</v>
      </c>
      <c r="H19">
        <f t="shared" si="0"/>
        <v>0</v>
      </c>
      <c r="I19">
        <f t="shared" si="0"/>
        <v>0</v>
      </c>
      <c r="J19">
        <f t="shared" si="0"/>
        <v>0</v>
      </c>
      <c r="K19">
        <f t="shared" si="0"/>
        <v>0</v>
      </c>
    </row>
    <row r="20" spans="2:11" ht="18.75" hidden="1">
      <c r="B20" s="2"/>
      <c r="C20">
        <f aca="true" t="shared" si="1" ref="C20:K20">IF(C9="-",0,1)</f>
        <v>0</v>
      </c>
      <c r="D20">
        <f t="shared" si="1"/>
        <v>0</v>
      </c>
      <c r="E20">
        <f t="shared" si="1"/>
        <v>0</v>
      </c>
      <c r="F20">
        <f t="shared" si="1"/>
        <v>0</v>
      </c>
      <c r="G20">
        <f t="shared" si="1"/>
        <v>0</v>
      </c>
      <c r="H20">
        <f t="shared" si="1"/>
        <v>0</v>
      </c>
      <c r="I20">
        <f t="shared" si="1"/>
        <v>0</v>
      </c>
      <c r="J20">
        <f t="shared" si="1"/>
        <v>0</v>
      </c>
      <c r="K20">
        <f t="shared" si="1"/>
        <v>0</v>
      </c>
    </row>
    <row r="21" spans="2:11" ht="18.75" hidden="1">
      <c r="B21" s="2"/>
      <c r="C21">
        <f aca="true" t="shared" si="2" ref="C21:K21">IF(C10="-",0,1)</f>
        <v>0</v>
      </c>
      <c r="D21">
        <f t="shared" si="2"/>
        <v>0</v>
      </c>
      <c r="E21">
        <f t="shared" si="2"/>
        <v>0</v>
      </c>
      <c r="F21">
        <f t="shared" si="2"/>
        <v>0</v>
      </c>
      <c r="G21">
        <f t="shared" si="2"/>
        <v>0</v>
      </c>
      <c r="H21">
        <f t="shared" si="2"/>
        <v>0</v>
      </c>
      <c r="I21">
        <f t="shared" si="2"/>
        <v>0</v>
      </c>
      <c r="J21">
        <f t="shared" si="2"/>
        <v>0</v>
      </c>
      <c r="K21">
        <f t="shared" si="2"/>
        <v>0</v>
      </c>
    </row>
    <row r="22" spans="3:11" ht="15" hidden="1">
      <c r="C22">
        <f aca="true" t="shared" si="3" ref="C22:K22">IF(C11="-",0,1)</f>
        <v>0</v>
      </c>
      <c r="D22">
        <f t="shared" si="3"/>
        <v>0</v>
      </c>
      <c r="E22">
        <f t="shared" si="3"/>
        <v>0</v>
      </c>
      <c r="F22">
        <f t="shared" si="3"/>
        <v>0</v>
      </c>
      <c r="G22">
        <f t="shared" si="3"/>
        <v>0</v>
      </c>
      <c r="H22">
        <f t="shared" si="3"/>
        <v>0</v>
      </c>
      <c r="I22">
        <f t="shared" si="3"/>
        <v>0</v>
      </c>
      <c r="J22">
        <f t="shared" si="3"/>
        <v>0</v>
      </c>
      <c r="K22">
        <f t="shared" si="3"/>
        <v>0</v>
      </c>
    </row>
    <row r="23" spans="3:11" ht="15" hidden="1">
      <c r="C23">
        <f aca="true" t="shared" si="4" ref="C23:K23">IF(C12="-",0,1)</f>
        <v>0</v>
      </c>
      <c r="D23">
        <f t="shared" si="4"/>
        <v>0</v>
      </c>
      <c r="E23">
        <f t="shared" si="4"/>
        <v>0</v>
      </c>
      <c r="F23">
        <f t="shared" si="4"/>
        <v>0</v>
      </c>
      <c r="G23">
        <f t="shared" si="4"/>
        <v>0</v>
      </c>
      <c r="H23">
        <f t="shared" si="4"/>
        <v>0</v>
      </c>
      <c r="I23">
        <f t="shared" si="4"/>
        <v>0</v>
      </c>
      <c r="J23">
        <f t="shared" si="4"/>
        <v>0</v>
      </c>
      <c r="K23">
        <f t="shared" si="4"/>
        <v>0</v>
      </c>
    </row>
    <row r="24" spans="3:11" ht="15" hidden="1">
      <c r="C24">
        <f>SUM(C19:C23)</f>
        <v>0</v>
      </c>
      <c r="D24">
        <f aca="true" t="shared" si="5" ref="D24:K24">SUM(D19:D23)</f>
        <v>0</v>
      </c>
      <c r="E24">
        <f t="shared" si="5"/>
        <v>0</v>
      </c>
      <c r="F24">
        <f t="shared" si="5"/>
        <v>0</v>
      </c>
      <c r="G24">
        <f t="shared" si="5"/>
        <v>0</v>
      </c>
      <c r="H24">
        <f t="shared" si="5"/>
        <v>0</v>
      </c>
      <c r="I24">
        <f t="shared" si="5"/>
        <v>0</v>
      </c>
      <c r="J24">
        <f t="shared" si="5"/>
        <v>0</v>
      </c>
      <c r="K24">
        <f t="shared" si="5"/>
        <v>0</v>
      </c>
    </row>
    <row r="25" ht="15" hidden="1"/>
    <row r="26" spans="3:11" ht="15" hidden="1">
      <c r="C26">
        <f>IF(C8="-",0,5)</f>
        <v>0</v>
      </c>
      <c r="D26">
        <f aca="true" t="shared" si="6" ref="D26:K26">IF(D8="-",0,5)</f>
        <v>0</v>
      </c>
      <c r="E26">
        <f t="shared" si="6"/>
        <v>0</v>
      </c>
      <c r="F26">
        <f t="shared" si="6"/>
        <v>0</v>
      </c>
      <c r="G26">
        <f t="shared" si="6"/>
        <v>0</v>
      </c>
      <c r="H26">
        <f t="shared" si="6"/>
        <v>0</v>
      </c>
      <c r="I26">
        <f t="shared" si="6"/>
        <v>0</v>
      </c>
      <c r="J26">
        <f t="shared" si="6"/>
        <v>0</v>
      </c>
      <c r="K26">
        <f t="shared" si="6"/>
        <v>0</v>
      </c>
    </row>
    <row r="27" spans="3:11" ht="15" hidden="1">
      <c r="C27">
        <f>IF(C9="-",0,4)</f>
        <v>0</v>
      </c>
      <c r="D27">
        <f aca="true" t="shared" si="7" ref="D27:K27">IF(D9="-",0,4)</f>
        <v>0</v>
      </c>
      <c r="E27">
        <f t="shared" si="7"/>
        <v>0</v>
      </c>
      <c r="F27">
        <f t="shared" si="7"/>
        <v>0</v>
      </c>
      <c r="G27">
        <f t="shared" si="7"/>
        <v>0</v>
      </c>
      <c r="H27">
        <f t="shared" si="7"/>
        <v>0</v>
      </c>
      <c r="I27">
        <f t="shared" si="7"/>
        <v>0</v>
      </c>
      <c r="J27">
        <f t="shared" si="7"/>
        <v>0</v>
      </c>
      <c r="K27">
        <f t="shared" si="7"/>
        <v>0</v>
      </c>
    </row>
    <row r="28" spans="3:11" ht="15" hidden="1">
      <c r="C28">
        <f>IF(C10="-",0,3)</f>
        <v>0</v>
      </c>
      <c r="D28">
        <f aca="true" t="shared" si="8" ref="D28:K28">IF(D10="-",0,3)</f>
        <v>0</v>
      </c>
      <c r="E28">
        <f t="shared" si="8"/>
        <v>0</v>
      </c>
      <c r="F28">
        <f t="shared" si="8"/>
        <v>0</v>
      </c>
      <c r="G28">
        <f t="shared" si="8"/>
        <v>0</v>
      </c>
      <c r="H28">
        <f t="shared" si="8"/>
        <v>0</v>
      </c>
      <c r="I28">
        <f t="shared" si="8"/>
        <v>0</v>
      </c>
      <c r="J28">
        <f t="shared" si="8"/>
        <v>0</v>
      </c>
      <c r="K28">
        <f t="shared" si="8"/>
        <v>0</v>
      </c>
    </row>
    <row r="29" spans="3:11" ht="15" hidden="1">
      <c r="C29">
        <f>IF(C11="-",0,2)</f>
        <v>0</v>
      </c>
      <c r="D29">
        <f aca="true" t="shared" si="9" ref="D29:K29">IF(D11="-",0,2)</f>
        <v>0</v>
      </c>
      <c r="E29">
        <f t="shared" si="9"/>
        <v>0</v>
      </c>
      <c r="F29">
        <f t="shared" si="9"/>
        <v>0</v>
      </c>
      <c r="G29">
        <f t="shared" si="9"/>
        <v>0</v>
      </c>
      <c r="H29">
        <f t="shared" si="9"/>
        <v>0</v>
      </c>
      <c r="I29">
        <f t="shared" si="9"/>
        <v>0</v>
      </c>
      <c r="J29">
        <f t="shared" si="9"/>
        <v>0</v>
      </c>
      <c r="K29">
        <f t="shared" si="9"/>
        <v>0</v>
      </c>
    </row>
    <row r="30" spans="3:11" ht="15" hidden="1">
      <c r="C30">
        <f aca="true" t="shared" si="10" ref="C30:K30">IF(C12="-",0,1)</f>
        <v>0</v>
      </c>
      <c r="D30">
        <f t="shared" si="10"/>
        <v>0</v>
      </c>
      <c r="E30">
        <f t="shared" si="10"/>
        <v>0</v>
      </c>
      <c r="F30">
        <f t="shared" si="10"/>
        <v>0</v>
      </c>
      <c r="G30">
        <f t="shared" si="10"/>
        <v>0</v>
      </c>
      <c r="H30">
        <f t="shared" si="10"/>
        <v>0</v>
      </c>
      <c r="I30">
        <f t="shared" si="10"/>
        <v>0</v>
      </c>
      <c r="J30">
        <f t="shared" si="10"/>
        <v>0</v>
      </c>
      <c r="K30">
        <f t="shared" si="10"/>
        <v>0</v>
      </c>
    </row>
    <row r="31" spans="3:12" ht="15" hidden="1">
      <c r="C31">
        <f>SUM(C26:C30)</f>
        <v>0</v>
      </c>
      <c r="D31">
        <f aca="true" t="shared" si="11" ref="D31:K31">SUM(D26:D30)</f>
        <v>0</v>
      </c>
      <c r="E31">
        <f t="shared" si="11"/>
        <v>0</v>
      </c>
      <c r="F31">
        <f t="shared" si="11"/>
        <v>0</v>
      </c>
      <c r="G31">
        <f t="shared" si="11"/>
        <v>0</v>
      </c>
      <c r="H31">
        <f t="shared" si="11"/>
        <v>0</v>
      </c>
      <c r="I31">
        <f t="shared" si="11"/>
        <v>0</v>
      </c>
      <c r="J31">
        <f t="shared" si="11"/>
        <v>0</v>
      </c>
      <c r="K31">
        <f t="shared" si="11"/>
        <v>0</v>
      </c>
      <c r="L31">
        <f>SUM(C31:K31)</f>
        <v>0</v>
      </c>
    </row>
    <row r="32" ht="15" hidden="1"/>
    <row r="33" spans="3:11" ht="15" hidden="1">
      <c r="C33">
        <f>IF(C24&lt;=1,0,1)</f>
        <v>0</v>
      </c>
      <c r="D33">
        <f aca="true" t="shared" si="12" ref="D33:K33">IF(D24&lt;=1,0,1)</f>
        <v>0</v>
      </c>
      <c r="E33">
        <f t="shared" si="12"/>
        <v>0</v>
      </c>
      <c r="F33">
        <f t="shared" si="12"/>
        <v>0</v>
      </c>
      <c r="G33">
        <f t="shared" si="12"/>
        <v>0</v>
      </c>
      <c r="H33">
        <f t="shared" si="12"/>
        <v>0</v>
      </c>
      <c r="I33">
        <f t="shared" si="12"/>
        <v>0</v>
      </c>
      <c r="J33">
        <f t="shared" si="12"/>
        <v>0</v>
      </c>
      <c r="K33">
        <f t="shared" si="12"/>
        <v>0</v>
      </c>
    </row>
    <row r="34" ht="15" hidden="1"/>
    <row r="35" ht="15" hidden="1">
      <c r="C35" t="b">
        <f>IF(SUM(C33:K33)=0,TRUE,50)</f>
        <v>1</v>
      </c>
    </row>
  </sheetData>
  <sheetProtection algorithmName="SHA-512" hashValue="X9KS8GPXEtDEaEhTCmIX+UCrjIGEFVmQ4CZFeXyZLNBkrZmUHHRKbBqm0oZNsBDzjQ2X3GBkrhQaQ+KhS3tUHw==" saltValue="raKbruOu4RXKkGCgthwazw==" spinCount="100000" sheet="1" objects="1" scenarios="1" selectLockedCells="1"/>
  <mergeCells count="15">
    <mergeCell ref="B16:K16"/>
    <mergeCell ref="B3:K3"/>
    <mergeCell ref="B4:K4"/>
    <mergeCell ref="B13:K13"/>
    <mergeCell ref="D14:K14"/>
    <mergeCell ref="E15:J15"/>
    <mergeCell ref="B6:B7"/>
    <mergeCell ref="C5:E5"/>
    <mergeCell ref="F5:H5"/>
    <mergeCell ref="I5:K5"/>
    <mergeCell ref="C6:C7"/>
    <mergeCell ref="D6:D7"/>
    <mergeCell ref="E6:E7"/>
    <mergeCell ref="I6:I7"/>
    <mergeCell ref="J6:J7"/>
  </mergeCells>
  <conditionalFormatting sqref="C8:K12">
    <cfRule type="cellIs" priority="23" dxfId="20" operator="equal">
      <formula>"+"</formula>
    </cfRule>
  </conditionalFormatting>
  <conditionalFormatting sqref="C8:C12">
    <cfRule type="expression" priority="22" dxfId="5">
      <formula>$C$24&gt;1</formula>
    </cfRule>
  </conditionalFormatting>
  <conditionalFormatting sqref="D8:D12">
    <cfRule type="expression" priority="21" dxfId="5">
      <formula>$D$24&gt;1</formula>
    </cfRule>
  </conditionalFormatting>
  <conditionalFormatting sqref="E8:E12">
    <cfRule type="expression" priority="20" dxfId="5">
      <formula>$E$24&gt;1</formula>
    </cfRule>
  </conditionalFormatting>
  <conditionalFormatting sqref="F8:F12">
    <cfRule type="expression" priority="19" dxfId="5">
      <formula>$F$24&gt;1</formula>
    </cfRule>
  </conditionalFormatting>
  <conditionalFormatting sqref="G8:G12">
    <cfRule type="expression" priority="18" dxfId="5">
      <formula>$G$24&gt;1</formula>
    </cfRule>
  </conditionalFormatting>
  <conditionalFormatting sqref="H8:H12">
    <cfRule type="expression" priority="17" dxfId="5">
      <formula>$H$24&gt;1</formula>
    </cfRule>
  </conditionalFormatting>
  <conditionalFormatting sqref="I8:I12">
    <cfRule type="expression" priority="16" dxfId="5">
      <formula>$I$24&gt;1</formula>
    </cfRule>
  </conditionalFormatting>
  <conditionalFormatting sqref="J8:J12">
    <cfRule type="expression" priority="15" dxfId="5">
      <formula>$J$24&gt;1</formula>
    </cfRule>
  </conditionalFormatting>
  <conditionalFormatting sqref="K8:K12">
    <cfRule type="expression" priority="14" dxfId="5">
      <formula>$K$24&gt;1</formula>
    </cfRule>
  </conditionalFormatting>
  <conditionalFormatting sqref="C15">
    <cfRule type="containsText" priority="1" dxfId="0" operator="containsText" text="41 - 45">
      <formula>NOT(ISERROR(SEARCH("41 - 45",C15)))</formula>
    </cfRule>
    <cfRule type="containsText" priority="7" dxfId="1" operator="containsText" text="35 - 40">
      <formula>NOT(ISERROR(SEARCH("35 - 40",C15)))</formula>
    </cfRule>
    <cfRule type="containsText" priority="8" dxfId="2" operator="containsText" text="29 - 34">
      <formula>NOT(ISERROR(SEARCH("29 - 34",C15)))</formula>
    </cfRule>
    <cfRule type="containsText" priority="9" dxfId="3" operator="containsText" text="22 - 28">
      <formula>NOT(ISERROR(SEARCH("22 - 28",C15)))</formula>
    </cfRule>
    <cfRule type="containsText" priority="10" dxfId="4" operator="containsText" text="16 - 21">
      <formula>NOT(ISERROR(SEARCH("16 - 21",C15)))</formula>
    </cfRule>
    <cfRule type="containsText" priority="11" dxfId="10" operator="containsText" text="9 - 15">
      <formula>NOT(ISERROR(SEARCH("9 - 15",C15)))</formula>
    </cfRule>
    <cfRule type="containsText" priority="12" dxfId="9" operator="containsText" text="0 - 8">
      <formula>NOT(ISERROR(SEARCH("0 - 8",C15)))</formula>
    </cfRule>
    <cfRule type="expression" priority="13" dxfId="5">
      <formula>$C$35=50</formula>
    </cfRule>
  </conditionalFormatting>
  <conditionalFormatting sqref="C14">
    <cfRule type="expression" priority="4" dxfId="7">
      <formula>$C$35=50</formula>
    </cfRule>
    <cfRule type="cellIs" priority="6" dxfId="6" operator="greaterThan">
      <formula>46</formula>
    </cfRule>
  </conditionalFormatting>
  <conditionalFormatting sqref="D15:J15">
    <cfRule type="expression" priority="2" dxfId="5">
      <formula>$C$35=50</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9" scale="73"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I13"/>
  <sheetViews>
    <sheetView showGridLines="0" showRowColHeaders="0" zoomScale="71" zoomScaleNormal="71" workbookViewId="0" topLeftCell="B3">
      <selection activeCell="E12" sqref="E12"/>
    </sheetView>
  </sheetViews>
  <sheetFormatPr defaultColWidth="0" defaultRowHeight="15" zeroHeight="1"/>
  <cols>
    <col min="1" max="1" width="0" style="0" hidden="1" customWidth="1"/>
    <col min="2" max="2" width="7.28125" style="25" customWidth="1"/>
    <col min="3" max="3" width="14.57421875" style="0" customWidth="1"/>
    <col min="4" max="4" width="19.421875" style="0" customWidth="1"/>
    <col min="5" max="5" width="102.140625" style="0" customWidth="1"/>
    <col min="6" max="6" width="7.28125" style="25" customWidth="1"/>
    <col min="7" max="8" width="25.57421875" style="0" hidden="1" customWidth="1"/>
    <col min="9" max="9" width="0" style="0" hidden="1" customWidth="1"/>
    <col min="10" max="16384" width="9.140625" style="0" hidden="1" customWidth="1"/>
  </cols>
  <sheetData>
    <row r="1" ht="15" hidden="1"/>
    <row r="2" ht="15" hidden="1"/>
    <row r="3" s="43" customFormat="1" ht="37.5" customHeight="1" thickBot="1"/>
    <row r="4" spans="2:9" ht="48" customHeight="1" thickTop="1">
      <c r="B4" s="43"/>
      <c r="C4" s="87" t="s">
        <v>98</v>
      </c>
      <c r="D4" s="88"/>
      <c r="E4" s="89"/>
      <c r="F4" s="45"/>
      <c r="G4" s="5"/>
      <c r="H4" s="5"/>
      <c r="I4" s="4"/>
    </row>
    <row r="5" spans="2:9" ht="47.25" customHeight="1" thickBot="1">
      <c r="B5" s="43"/>
      <c r="C5" s="141" t="s">
        <v>28</v>
      </c>
      <c r="D5" s="142"/>
      <c r="E5" s="143"/>
      <c r="F5" s="45"/>
      <c r="G5" s="3"/>
      <c r="H5" s="3"/>
      <c r="I5" s="4"/>
    </row>
    <row r="6" spans="2:9" ht="56.25" customHeight="1" thickTop="1">
      <c r="B6" s="43"/>
      <c r="C6" s="150" t="s">
        <v>27</v>
      </c>
      <c r="D6" s="144" t="s">
        <v>32</v>
      </c>
      <c r="E6" s="145" t="s">
        <v>101</v>
      </c>
      <c r="F6" s="45"/>
      <c r="G6" s="6"/>
      <c r="H6" s="6"/>
      <c r="I6" s="4"/>
    </row>
    <row r="7" spans="2:9" ht="56.25" customHeight="1">
      <c r="B7" s="43"/>
      <c r="C7" s="151" t="s">
        <v>26</v>
      </c>
      <c r="D7" s="146" t="s">
        <v>33</v>
      </c>
      <c r="E7" s="147" t="s">
        <v>102</v>
      </c>
      <c r="F7" s="45"/>
      <c r="G7" s="6"/>
      <c r="H7" s="6"/>
      <c r="I7" s="4"/>
    </row>
    <row r="8" spans="2:9" ht="56.25" customHeight="1">
      <c r="B8" s="43"/>
      <c r="C8" s="152" t="s">
        <v>25</v>
      </c>
      <c r="D8" s="146" t="s">
        <v>34</v>
      </c>
      <c r="E8" s="147" t="s">
        <v>103</v>
      </c>
      <c r="F8" s="45"/>
      <c r="G8" s="6"/>
      <c r="H8" s="6"/>
      <c r="I8" s="4"/>
    </row>
    <row r="9" spans="2:9" ht="56.25" customHeight="1">
      <c r="B9" s="43"/>
      <c r="C9" s="153" t="s">
        <v>24</v>
      </c>
      <c r="D9" s="146" t="s">
        <v>35</v>
      </c>
      <c r="E9" s="147" t="s">
        <v>104</v>
      </c>
      <c r="F9" s="45"/>
      <c r="G9" s="6"/>
      <c r="H9" s="6"/>
      <c r="I9" s="4"/>
    </row>
    <row r="10" spans="2:9" ht="56.25" customHeight="1">
      <c r="B10" s="43"/>
      <c r="C10" s="154" t="s">
        <v>23</v>
      </c>
      <c r="D10" s="146" t="s">
        <v>36</v>
      </c>
      <c r="E10" s="147" t="s">
        <v>105</v>
      </c>
      <c r="F10" s="45"/>
      <c r="G10" s="6"/>
      <c r="H10" s="6"/>
      <c r="I10" s="4"/>
    </row>
    <row r="11" spans="2:9" ht="56.25" customHeight="1">
      <c r="B11" s="43"/>
      <c r="C11" s="155" t="s">
        <v>22</v>
      </c>
      <c r="D11" s="146" t="s">
        <v>17</v>
      </c>
      <c r="E11" s="147" t="s">
        <v>106</v>
      </c>
      <c r="F11" s="45"/>
      <c r="G11" s="6"/>
      <c r="H11" s="6"/>
      <c r="I11" s="4"/>
    </row>
    <row r="12" spans="2:9" ht="56.25" customHeight="1" thickBot="1">
      <c r="B12" s="43"/>
      <c r="C12" s="156" t="s">
        <v>21</v>
      </c>
      <c r="D12" s="148" t="s">
        <v>37</v>
      </c>
      <c r="E12" s="149" t="s">
        <v>107</v>
      </c>
      <c r="F12" s="45"/>
      <c r="G12" s="7"/>
      <c r="H12" s="7"/>
      <c r="I12" s="4"/>
    </row>
    <row r="13" spans="2:9" s="25" customFormat="1" ht="38.25" customHeight="1" thickTop="1">
      <c r="B13" s="43"/>
      <c r="C13" s="44"/>
      <c r="D13" s="44"/>
      <c r="E13" s="44"/>
      <c r="F13" s="45"/>
      <c r="G13" s="26"/>
      <c r="H13" s="26"/>
      <c r="I13" s="26"/>
    </row>
  </sheetData>
  <sheetProtection algorithmName="SHA-512" hashValue="LhPRejOFOP0lJax8PxY64OmzHhoFwPN9kqJWqJWR5xCjcqhGqSvlZtxX+dZKgufNF+hx1IJDodXKfdUSL6q3TQ==" saltValue="yl7pXx7EZ+lueJblb+ReLg==" spinCount="100000" sheet="1" objects="1" scenarios="1" selectLockedCells="1"/>
  <mergeCells count="6">
    <mergeCell ref="C4:E4"/>
    <mergeCell ref="C5:E5"/>
    <mergeCell ref="A3:XFD3"/>
    <mergeCell ref="B4:B13"/>
    <mergeCell ref="C13:E13"/>
    <mergeCell ref="F4:F1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j.fothergill</dc:creator>
  <cp:keywords/>
  <dc:description/>
  <cp:lastModifiedBy>j.fothergill</cp:lastModifiedBy>
  <cp:lastPrinted>2014-06-17T08:13:26Z</cp:lastPrinted>
  <dcterms:created xsi:type="dcterms:W3CDTF">2014-06-05T06:25:54Z</dcterms:created>
  <dcterms:modified xsi:type="dcterms:W3CDTF">2016-12-08T12:56:01Z</dcterms:modified>
  <cp:category/>
  <cp:version/>
  <cp:contentType/>
  <cp:contentStatus/>
</cp:coreProperties>
</file>